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E12" i="1"/>
  <c r="B12" i="1"/>
  <c r="C12" i="1"/>
  <c r="J11" i="1" l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K10" i="1" l="1"/>
  <c r="L10" i="1" s="1"/>
  <c r="M10" i="1" s="1"/>
  <c r="K9" i="1"/>
  <c r="L9" i="1" s="1"/>
  <c r="K7" i="1"/>
  <c r="L7" i="1" s="1"/>
  <c r="M7" i="1" s="1"/>
  <c r="K5" i="1"/>
  <c r="L5" i="1" s="1"/>
  <c r="M5" i="1" s="1"/>
  <c r="K6" i="1"/>
  <c r="L6" i="1" s="1"/>
  <c r="K8" i="1"/>
  <c r="L8" i="1" s="1"/>
  <c r="M8" i="1" s="1"/>
  <c r="K11" i="1"/>
  <c r="L11" i="1" s="1"/>
  <c r="M11" i="1" s="1"/>
  <c r="M9" i="1" l="1"/>
  <c r="K12" i="1"/>
  <c r="M6" i="1"/>
  <c r="L12" i="1"/>
  <c r="M12" i="1" l="1"/>
</calcChain>
</file>

<file path=xl/sharedStrings.xml><?xml version="1.0" encoding="utf-8"?>
<sst xmlns="http://schemas.openxmlformats.org/spreadsheetml/2006/main" count="19" uniqueCount="12">
  <si>
    <t>ALIMENTACION PLANTA</t>
  </si>
  <si>
    <t xml:space="preserve">ALMUERZOS </t>
  </si>
  <si>
    <t>TOTAL S/.</t>
  </si>
  <si>
    <t>DESAYUNOS</t>
  </si>
  <si>
    <t xml:space="preserve">CENAS </t>
  </si>
  <si>
    <t>FECHA</t>
  </si>
  <si>
    <t>OCEANO</t>
  </si>
  <si>
    <t>ALTAIR</t>
  </si>
  <si>
    <t>COSTO</t>
  </si>
  <si>
    <t>IGV</t>
  </si>
  <si>
    <t>TOTAL</t>
  </si>
  <si>
    <t>SEMANA DEL 18 AL 24 SETIEMBRE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</si>
</sst>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S/-280A]* #,##0_-;\-[$S/-280A]* #,##0_-;_-[$S/-280A]* &quot;-&quot;??_-;_-@_-"/>
    <numFmt numFmtId="165" formatCode="_-[$S/-280A]* #,##0.00_-;\-[$S/-280A]* #,##0.00_-;_-[$S/-2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5" fontId="0" fillId="0" borderId="16" xfId="0" applyNumberFormat="1" applyBorder="1" applyAlignment="1">
      <alignment horizontal="left"/>
    </xf>
    <xf numFmtId="165" fontId="0" fillId="0" borderId="13" xfId="0" applyNumberFormat="1" applyBorder="1"/>
    <xf numFmtId="165" fontId="0" fillId="0" borderId="17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" fontId="3" fillId="0" borderId="19" xfId="0" applyNumberFormat="1" applyFont="1" applyBorder="1"/>
    <xf numFmtId="0" fontId="0" fillId="0" borderId="20" xfId="0" applyBorder="1"/>
    <xf numFmtId="0" fontId="0" fillId="0" borderId="21" xfId="0" applyBorder="1"/>
    <xf numFmtId="164" fontId="0" fillId="0" borderId="22" xfId="0" applyNumberFormat="1" applyBorder="1"/>
    <xf numFmtId="164" fontId="0" fillId="0" borderId="23" xfId="0" applyNumberFormat="1" applyBorder="1"/>
    <xf numFmtId="165" fontId="0" fillId="0" borderId="24" xfId="0" applyNumberFormat="1" applyBorder="1" applyAlignment="1">
      <alignment horizontal="left"/>
    </xf>
    <xf numFmtId="165" fontId="0" fillId="0" borderId="21" xfId="0" applyNumberFormat="1" applyBorder="1"/>
    <xf numFmtId="165" fontId="0" fillId="0" borderId="25" xfId="0" applyNumberFormat="1" applyBorder="1"/>
    <xf numFmtId="0" fontId="0" fillId="0" borderId="2" xfId="0" applyBorder="1"/>
    <xf numFmtId="165" fontId="1" fillId="0" borderId="2" xfId="0" applyNumberFormat="1" applyFont="1" applyBorder="1" applyAlignment="1">
      <alignment horizontal="left"/>
    </xf>
    <xf numFmtId="165" fontId="1" fillId="0" borderId="2" xfId="0" applyNumberFormat="1" applyFont="1" applyBorder="1"/>
    <xf numFmtId="165" fontId="4" fillId="0" borderId="3" xfId="0" applyNumberFormat="1" applyFont="1" applyBorder="1"/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D18" sqref="D18"/>
    </sheetView>
  </sheetViews>
  <sheetFormatPr baseColWidth="10" defaultRowHeight="15" x14ac:dyDescent="0.25"/>
  <cols>
    <col min="2" max="2" width="7.5703125" customWidth="1"/>
    <col min="13" max="13" width="12.5703125" customWidth="1"/>
  </cols>
  <sheetData>
    <row r="1" spans="1:13" ht="15.75" thickBot="1" x14ac:dyDescent="0.3">
      <c r="A1" s="21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5.75" thickBot="1" x14ac:dyDescent="0.3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x14ac:dyDescent="0.25">
      <c r="A3" s="1"/>
      <c r="B3" s="27" t="s">
        <v>1</v>
      </c>
      <c r="C3" s="28"/>
      <c r="D3" s="2" t="s">
        <v>2</v>
      </c>
      <c r="E3" s="29" t="s">
        <v>3</v>
      </c>
      <c r="F3" s="30"/>
      <c r="G3" s="3" t="s">
        <v>2</v>
      </c>
      <c r="H3" s="27" t="s">
        <v>4</v>
      </c>
      <c r="I3" s="28"/>
      <c r="J3" s="3" t="s">
        <v>2</v>
      </c>
      <c r="K3" s="4"/>
      <c r="L3" s="4"/>
      <c r="M3" s="5"/>
    </row>
    <row r="4" spans="1:13" x14ac:dyDescent="0.25">
      <c r="A4" s="6" t="s">
        <v>5</v>
      </c>
      <c r="B4" s="7" t="s">
        <v>6</v>
      </c>
      <c r="C4" s="8" t="s">
        <v>7</v>
      </c>
      <c r="D4" s="9"/>
      <c r="E4" s="7" t="s">
        <v>6</v>
      </c>
      <c r="F4" s="8" t="s">
        <v>7</v>
      </c>
      <c r="G4" s="10"/>
      <c r="H4" s="7" t="s">
        <v>6</v>
      </c>
      <c r="I4" s="8" t="s">
        <v>7</v>
      </c>
      <c r="J4" s="10"/>
      <c r="K4" s="11" t="s">
        <v>8</v>
      </c>
      <c r="L4" s="8" t="s">
        <v>9</v>
      </c>
      <c r="M4" s="12" t="s">
        <v>10</v>
      </c>
    </row>
    <row r="5" spans="1:13" x14ac:dyDescent="0.25">
      <c r="A5" s="13">
        <v>43726</v>
      </c>
      <c r="B5" s="14">
        <v>36</v>
      </c>
      <c r="C5" s="15">
        <v>10</v>
      </c>
      <c r="D5" s="16">
        <f t="shared" ref="D5:D11" si="0">SUM(B5:C5)*7</f>
        <v>322</v>
      </c>
      <c r="E5" s="14"/>
      <c r="F5" s="15"/>
      <c r="G5" s="17">
        <f>SUM(E5:F5)*4</f>
        <v>0</v>
      </c>
      <c r="H5" s="14">
        <v>3</v>
      </c>
      <c r="I5" s="15"/>
      <c r="J5" s="17">
        <f t="shared" ref="J5:J11" si="1">SUM(H5:I5)*7</f>
        <v>21</v>
      </c>
      <c r="K5" s="18">
        <f t="shared" ref="K5:K11" si="2">D5+G5+J5</f>
        <v>343</v>
      </c>
      <c r="L5" s="19">
        <f>K5*18%</f>
        <v>61.739999999999995</v>
      </c>
      <c r="M5" s="20">
        <f>K5+L5</f>
        <v>404.74</v>
      </c>
    </row>
    <row r="6" spans="1:13" x14ac:dyDescent="0.25">
      <c r="A6" s="13">
        <v>43727</v>
      </c>
      <c r="B6" s="14">
        <v>31</v>
      </c>
      <c r="C6" s="15">
        <v>11</v>
      </c>
      <c r="D6" s="16">
        <f t="shared" si="0"/>
        <v>294</v>
      </c>
      <c r="E6" s="14">
        <v>1</v>
      </c>
      <c r="F6" s="15"/>
      <c r="G6" s="17">
        <f t="shared" ref="G6:G11" si="3">SUM(E6:F6)*5</f>
        <v>5</v>
      </c>
      <c r="H6" s="14">
        <v>4</v>
      </c>
      <c r="I6" s="15"/>
      <c r="J6" s="17">
        <f t="shared" si="1"/>
        <v>28</v>
      </c>
      <c r="K6" s="18">
        <f t="shared" si="2"/>
        <v>327</v>
      </c>
      <c r="L6" s="19">
        <f>K6*18%</f>
        <v>58.86</v>
      </c>
      <c r="M6" s="20">
        <f>K6+L6</f>
        <v>385.86</v>
      </c>
    </row>
    <row r="7" spans="1:13" x14ac:dyDescent="0.25">
      <c r="A7" s="13">
        <v>43728</v>
      </c>
      <c r="B7" s="14">
        <v>29</v>
      </c>
      <c r="C7" s="15">
        <v>10</v>
      </c>
      <c r="D7" s="16">
        <f t="shared" si="0"/>
        <v>273</v>
      </c>
      <c r="E7" s="14">
        <v>1</v>
      </c>
      <c r="F7" s="15"/>
      <c r="G7" s="17">
        <f t="shared" si="3"/>
        <v>5</v>
      </c>
      <c r="H7" s="14">
        <v>6</v>
      </c>
      <c r="I7" s="15"/>
      <c r="J7" s="17">
        <f t="shared" si="1"/>
        <v>42</v>
      </c>
      <c r="K7" s="18">
        <f t="shared" si="2"/>
        <v>320</v>
      </c>
      <c r="L7" s="19">
        <f t="shared" ref="L7:L11" si="4">K7*18%</f>
        <v>57.599999999999994</v>
      </c>
      <c r="M7" s="20">
        <f t="shared" ref="M7:M11" si="5">K7+L7</f>
        <v>377.6</v>
      </c>
    </row>
    <row r="8" spans="1:13" x14ac:dyDescent="0.25">
      <c r="A8" s="13">
        <v>43729</v>
      </c>
      <c r="B8" s="14">
        <v>26</v>
      </c>
      <c r="C8" s="15">
        <v>8</v>
      </c>
      <c r="D8" s="16">
        <f t="shared" si="0"/>
        <v>238</v>
      </c>
      <c r="E8" s="14">
        <v>1</v>
      </c>
      <c r="F8" s="15"/>
      <c r="G8" s="17">
        <f t="shared" si="3"/>
        <v>5</v>
      </c>
      <c r="H8" s="14">
        <v>4</v>
      </c>
      <c r="I8" s="15"/>
      <c r="J8" s="17">
        <f t="shared" si="1"/>
        <v>28</v>
      </c>
      <c r="K8" s="18">
        <f t="shared" si="2"/>
        <v>271</v>
      </c>
      <c r="L8" s="19">
        <f t="shared" si="4"/>
        <v>48.78</v>
      </c>
      <c r="M8" s="20">
        <f t="shared" si="5"/>
        <v>319.77999999999997</v>
      </c>
    </row>
    <row r="9" spans="1:13" x14ac:dyDescent="0.25">
      <c r="A9" s="13">
        <v>43730</v>
      </c>
      <c r="B9" s="14">
        <v>1</v>
      </c>
      <c r="C9" s="15">
        <v>3</v>
      </c>
      <c r="D9" s="16">
        <f t="shared" si="0"/>
        <v>28</v>
      </c>
      <c r="E9" s="14"/>
      <c r="F9" s="15"/>
      <c r="G9" s="17">
        <f t="shared" si="3"/>
        <v>0</v>
      </c>
      <c r="H9" s="14">
        <v>1</v>
      </c>
      <c r="I9" s="15"/>
      <c r="J9" s="17">
        <f t="shared" si="1"/>
        <v>7</v>
      </c>
      <c r="K9" s="18">
        <f t="shared" si="2"/>
        <v>35</v>
      </c>
      <c r="L9" s="19">
        <f t="shared" si="4"/>
        <v>6.3</v>
      </c>
      <c r="M9" s="20">
        <f t="shared" si="5"/>
        <v>41.3</v>
      </c>
    </row>
    <row r="10" spans="1:13" x14ac:dyDescent="0.25">
      <c r="A10" s="13">
        <v>43731</v>
      </c>
      <c r="B10" s="14">
        <v>28</v>
      </c>
      <c r="C10" s="15">
        <v>10</v>
      </c>
      <c r="D10" s="16">
        <f t="shared" si="0"/>
        <v>266</v>
      </c>
      <c r="E10" s="14">
        <v>1</v>
      </c>
      <c r="F10" s="15"/>
      <c r="G10" s="17">
        <f t="shared" si="3"/>
        <v>5</v>
      </c>
      <c r="H10" s="14">
        <v>1</v>
      </c>
      <c r="I10" s="15"/>
      <c r="J10" s="17">
        <f t="shared" si="1"/>
        <v>7</v>
      </c>
      <c r="K10" s="18">
        <f t="shared" si="2"/>
        <v>278</v>
      </c>
      <c r="L10" s="19">
        <f t="shared" si="4"/>
        <v>50.04</v>
      </c>
      <c r="M10" s="20">
        <f t="shared" si="5"/>
        <v>328.04</v>
      </c>
    </row>
    <row r="11" spans="1:13" ht="15.75" thickBot="1" x14ac:dyDescent="0.3">
      <c r="A11" s="31">
        <v>43732</v>
      </c>
      <c r="B11" s="32">
        <v>8</v>
      </c>
      <c r="C11" s="33">
        <v>1</v>
      </c>
      <c r="D11" s="34">
        <f t="shared" si="0"/>
        <v>63</v>
      </c>
      <c r="E11" s="32">
        <v>1</v>
      </c>
      <c r="F11" s="33"/>
      <c r="G11" s="35">
        <f t="shared" si="3"/>
        <v>5</v>
      </c>
      <c r="H11" s="32">
        <v>1</v>
      </c>
      <c r="I11" s="33"/>
      <c r="J11" s="35">
        <f t="shared" si="1"/>
        <v>7</v>
      </c>
      <c r="K11" s="36">
        <f t="shared" si="2"/>
        <v>75</v>
      </c>
      <c r="L11" s="37">
        <f t="shared" si="4"/>
        <v>13.5</v>
      </c>
      <c r="M11" s="38">
        <f t="shared" si="5"/>
        <v>88.5</v>
      </c>
    </row>
    <row r="12" spans="1:13" ht="16.5" thickBot="1" x14ac:dyDescent="0.3">
      <c r="A12" s="43" t="s">
        <v>10</v>
      </c>
      <c r="B12" s="43">
        <f>SUM(B5:B11)</f>
        <v>159</v>
      </c>
      <c r="C12" s="43">
        <f>SUM(C5:C11)</f>
        <v>53</v>
      </c>
      <c r="D12" s="39"/>
      <c r="E12" s="43">
        <f>SUM(E5:E11)</f>
        <v>5</v>
      </c>
      <c r="F12" s="39"/>
      <c r="G12" s="39"/>
      <c r="H12" s="43">
        <f>SUM(H5:H11)</f>
        <v>20</v>
      </c>
      <c r="I12" s="39"/>
      <c r="J12" s="39"/>
      <c r="K12" s="40">
        <f>SUM(K5:K11)</f>
        <v>1649</v>
      </c>
      <c r="L12" s="41">
        <f>SUM(L5:L11)</f>
        <v>296.82</v>
      </c>
      <c r="M12" s="42">
        <f>SUM(M5:M11)</f>
        <v>1945.82</v>
      </c>
    </row>
  </sheetData>
  <mergeCells count="5">
    <mergeCell ref="A1:M1"/>
    <mergeCell ref="A2:M2"/>
    <mergeCell ref="B3:C3"/>
    <mergeCell ref="E3:F3"/>
    <mergeCell ref="H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2019-10-02T15:13:04Z</dcterms:created>
  <dcterms:modified xsi:type="dcterms:W3CDTF">2019-10-02T20:33:48Z</dcterms:modified>
</cp:coreProperties>
</file>