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7920" windowHeight="62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E12" i="1"/>
  <c r="N12" i="1" s="1"/>
  <c r="M11" i="1"/>
  <c r="E11" i="1"/>
  <c r="N11" i="1" s="1"/>
  <c r="M10" i="1"/>
  <c r="E10" i="1"/>
  <c r="N10" i="1" s="1"/>
  <c r="N9" i="1"/>
  <c r="M9" i="1"/>
  <c r="E9" i="1"/>
  <c r="N8" i="1"/>
  <c r="O8" i="1" s="1"/>
  <c r="M8" i="1"/>
  <c r="I8" i="1"/>
  <c r="E8" i="1"/>
  <c r="M7" i="1"/>
  <c r="I7" i="1"/>
  <c r="N7" i="1" s="1"/>
  <c r="E7" i="1"/>
  <c r="M6" i="1"/>
  <c r="I6" i="1"/>
  <c r="E6" i="1"/>
  <c r="N6" i="1" s="1"/>
  <c r="N13" i="1" l="1"/>
  <c r="O6" i="1"/>
  <c r="P6" i="1" s="1"/>
  <c r="O7" i="1"/>
  <c r="P7" i="1" s="1"/>
  <c r="O10" i="1"/>
  <c r="P10" i="1" s="1"/>
  <c r="O12" i="1"/>
  <c r="P12" i="1" s="1"/>
  <c r="O11" i="1"/>
  <c r="P11" i="1"/>
  <c r="P8" i="1"/>
  <c r="O9" i="1"/>
  <c r="P9" i="1" s="1"/>
  <c r="P13" i="1" l="1"/>
  <c r="O13" i="1"/>
</calcChain>
</file>

<file path=xl/sharedStrings.xml><?xml version="1.0" encoding="utf-8"?>
<sst xmlns="http://schemas.openxmlformats.org/spreadsheetml/2006/main" count="21" uniqueCount="13">
  <si>
    <t>SEMANA DEL 04 AL 10 SETIEMBRE 2019</t>
  </si>
  <si>
    <t>ALIMENTACION PLANTA</t>
  </si>
  <si>
    <t xml:space="preserve">ALMUERZOS </t>
  </si>
  <si>
    <t>TOTAL S/.</t>
  </si>
  <si>
    <t>DESAYUNOS</t>
  </si>
  <si>
    <t xml:space="preserve">CENAS </t>
  </si>
  <si>
    <t>FECHA</t>
  </si>
  <si>
    <t>OCEANO</t>
  </si>
  <si>
    <t>ABC</t>
  </si>
  <si>
    <t>ALTAIR</t>
  </si>
  <si>
    <t>COSTO</t>
  </si>
  <si>
    <t>IGV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</si>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</sst>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S/-280A]* #,##0_-;\-[$S/-280A]* #,##0_-;_-[$S/-280A]* &quot;-&quot;??_-;_-@_-"/>
    <numFmt numFmtId="165" formatCode="_-[$S/-280A]* #,##0.00_-;\-[$S/-280A]* #,##0.00_-;_-[$S/-280A]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" fontId="3" fillId="0" borderId="11" xfId="0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5" fontId="0" fillId="0" borderId="16" xfId="0" applyNumberFormat="1" applyBorder="1" applyAlignment="1">
      <alignment horizontal="left"/>
    </xf>
    <xf numFmtId="165" fontId="0" fillId="0" borderId="13" xfId="0" applyNumberFormat="1" applyBorder="1"/>
    <xf numFmtId="165" fontId="0" fillId="0" borderId="17" xfId="0" applyNumberFormat="1" applyBorder="1"/>
    <xf numFmtId="16" fontId="3" fillId="0" borderId="18" xfId="0" applyNumberFormat="1" applyFont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0" fillId="0" borderId="19" xfId="0" applyNumberFormat="1" applyBorder="1" applyAlignment="1">
      <alignment horizontal="left"/>
    </xf>
    <xf numFmtId="165" fontId="0" fillId="0" borderId="20" xfId="0" applyNumberFormat="1" applyBorder="1"/>
    <xf numFmtId="165" fontId="0" fillId="0" borderId="21" xfId="0" applyNumberFormat="1" applyBorder="1"/>
    <xf numFmtId="165" fontId="0" fillId="0" borderId="1" xfId="0" applyNumberFormat="1" applyBorder="1"/>
    <xf numFmtId="165" fontId="0" fillId="0" borderId="22" xfId="0" applyNumberFormat="1" applyFill="1" applyBorder="1"/>
    <xf numFmtId="165" fontId="0" fillId="0" borderId="2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D14" sqref="D14"/>
    </sheetView>
  </sheetViews>
  <sheetFormatPr baseColWidth="10" defaultRowHeight="15" x14ac:dyDescent="0.25"/>
  <sheetData>
    <row r="1" spans="1:16" ht="15.75" thickBot="1" x14ac:dyDescent="0.3"/>
    <row r="2" spans="1:16" ht="15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5.75" thickBot="1" x14ac:dyDescent="0.3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x14ac:dyDescent="0.25">
      <c r="A4" s="7"/>
      <c r="B4" s="8" t="s">
        <v>2</v>
      </c>
      <c r="C4" s="9"/>
      <c r="D4" s="9"/>
      <c r="E4" s="10" t="s">
        <v>3</v>
      </c>
      <c r="F4" s="11" t="s">
        <v>4</v>
      </c>
      <c r="G4" s="12"/>
      <c r="H4" s="13"/>
      <c r="I4" s="14" t="s">
        <v>3</v>
      </c>
      <c r="J4" s="8" t="s">
        <v>5</v>
      </c>
      <c r="K4" s="9"/>
      <c r="L4" s="9"/>
      <c r="M4" s="14" t="s">
        <v>3</v>
      </c>
      <c r="N4" s="15"/>
      <c r="O4" s="15"/>
      <c r="P4" s="16"/>
    </row>
    <row r="5" spans="1:16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/>
      <c r="F5" s="18" t="s">
        <v>7</v>
      </c>
      <c r="G5" s="19" t="s">
        <v>8</v>
      </c>
      <c r="H5" s="19" t="s">
        <v>9</v>
      </c>
      <c r="I5" s="21"/>
      <c r="J5" s="18" t="s">
        <v>7</v>
      </c>
      <c r="K5" s="19" t="s">
        <v>8</v>
      </c>
      <c r="L5" s="19" t="s">
        <v>9</v>
      </c>
      <c r="M5" s="21"/>
      <c r="N5" s="22" t="s">
        <v>10</v>
      </c>
      <c r="O5" s="19" t="s">
        <v>11</v>
      </c>
      <c r="P5" s="23" t="s">
        <v>12</v>
      </c>
    </row>
    <row r="6" spans="1:16" x14ac:dyDescent="0.25">
      <c r="A6" s="24">
        <v>43712</v>
      </c>
      <c r="B6" s="25">
        <v>19</v>
      </c>
      <c r="C6" s="26"/>
      <c r="D6" s="26">
        <v>9</v>
      </c>
      <c r="E6" s="27">
        <f t="shared" ref="E6:E12" si="0">SUM(B6:D6)*7</f>
        <v>196</v>
      </c>
      <c r="F6" s="25"/>
      <c r="G6" s="26"/>
      <c r="H6" s="26"/>
      <c r="I6" s="28">
        <f>SUM(F6:H6)*4</f>
        <v>0</v>
      </c>
      <c r="J6" s="25">
        <v>5</v>
      </c>
      <c r="K6" s="26"/>
      <c r="L6" s="26"/>
      <c r="M6" s="28">
        <f t="shared" ref="M6:M12" si="1">SUM(J6:L6)*7</f>
        <v>35</v>
      </c>
      <c r="N6" s="29">
        <f t="shared" ref="N6:N12" si="2">E6+I6+M6</f>
        <v>231</v>
      </c>
      <c r="O6" s="30">
        <f>N6*18%</f>
        <v>41.58</v>
      </c>
      <c r="P6" s="31">
        <f>N6+O6</f>
        <v>272.58</v>
      </c>
    </row>
    <row r="7" spans="1:16" x14ac:dyDescent="0.25">
      <c r="A7" s="24">
        <v>43713</v>
      </c>
      <c r="B7" s="25">
        <v>19</v>
      </c>
      <c r="C7" s="26"/>
      <c r="D7" s="26">
        <v>10</v>
      </c>
      <c r="E7" s="27">
        <f t="shared" si="0"/>
        <v>203</v>
      </c>
      <c r="F7" s="25"/>
      <c r="G7" s="26"/>
      <c r="H7" s="26"/>
      <c r="I7" s="28">
        <f t="shared" ref="I7:I8" si="3">SUM(F7:H7)*5</f>
        <v>0</v>
      </c>
      <c r="J7" s="25">
        <v>5</v>
      </c>
      <c r="K7" s="26"/>
      <c r="L7" s="26"/>
      <c r="M7" s="28">
        <f t="shared" si="1"/>
        <v>35</v>
      </c>
      <c r="N7" s="29">
        <f t="shared" si="2"/>
        <v>238</v>
      </c>
      <c r="O7" s="30">
        <f>N7*18%</f>
        <v>42.839999999999996</v>
      </c>
      <c r="P7" s="31">
        <f>N7+O7</f>
        <v>280.83999999999997</v>
      </c>
    </row>
    <row r="8" spans="1:16" x14ac:dyDescent="0.25">
      <c r="A8" s="32">
        <v>43714</v>
      </c>
      <c r="B8" s="25">
        <v>18</v>
      </c>
      <c r="C8" s="26"/>
      <c r="D8" s="26">
        <v>10</v>
      </c>
      <c r="E8" s="27">
        <f t="shared" si="0"/>
        <v>196</v>
      </c>
      <c r="F8" s="25"/>
      <c r="G8" s="26"/>
      <c r="H8" s="26"/>
      <c r="I8" s="28">
        <f t="shared" si="3"/>
        <v>0</v>
      </c>
      <c r="J8" s="25">
        <v>5</v>
      </c>
      <c r="K8" s="26"/>
      <c r="L8" s="26"/>
      <c r="M8" s="28">
        <f t="shared" si="1"/>
        <v>35</v>
      </c>
      <c r="N8" s="29">
        <f t="shared" si="2"/>
        <v>231</v>
      </c>
      <c r="O8" s="30">
        <f t="shared" ref="O8:O13" si="4">N8*18%</f>
        <v>41.58</v>
      </c>
      <c r="P8" s="31">
        <f t="shared" ref="P8:P13" si="5">N8+O8</f>
        <v>272.58</v>
      </c>
    </row>
    <row r="9" spans="1:16" x14ac:dyDescent="0.25">
      <c r="A9" s="24">
        <v>43715</v>
      </c>
      <c r="B9" s="33">
        <v>18</v>
      </c>
      <c r="C9" s="33"/>
      <c r="D9" s="34">
        <v>6</v>
      </c>
      <c r="E9" s="27">
        <f t="shared" si="0"/>
        <v>168</v>
      </c>
      <c r="F9" s="26"/>
      <c r="G9" s="26"/>
      <c r="H9" s="26"/>
      <c r="I9" s="26"/>
      <c r="J9" s="26"/>
      <c r="K9" s="26"/>
      <c r="L9" s="26"/>
      <c r="M9" s="28">
        <f t="shared" si="1"/>
        <v>0</v>
      </c>
      <c r="N9" s="29">
        <f t="shared" si="2"/>
        <v>168</v>
      </c>
      <c r="O9" s="30">
        <f t="shared" si="4"/>
        <v>30.24</v>
      </c>
      <c r="P9" s="31">
        <f t="shared" si="5"/>
        <v>198.24</v>
      </c>
    </row>
    <row r="10" spans="1:16" x14ac:dyDescent="0.25">
      <c r="A10" s="24">
        <v>43716</v>
      </c>
      <c r="B10" s="33">
        <v>15</v>
      </c>
      <c r="C10" s="33"/>
      <c r="D10" s="33">
        <v>8</v>
      </c>
      <c r="E10" s="27">
        <f t="shared" si="0"/>
        <v>161</v>
      </c>
      <c r="F10" s="26"/>
      <c r="G10" s="26"/>
      <c r="H10" s="26"/>
      <c r="I10" s="26"/>
      <c r="J10" s="26">
        <v>4</v>
      </c>
      <c r="K10" s="26"/>
      <c r="L10" s="26"/>
      <c r="M10" s="28">
        <f t="shared" si="1"/>
        <v>28</v>
      </c>
      <c r="N10" s="29">
        <f t="shared" si="2"/>
        <v>189</v>
      </c>
      <c r="O10" s="30">
        <f t="shared" si="4"/>
        <v>34.019999999999996</v>
      </c>
      <c r="P10" s="31">
        <f t="shared" si="5"/>
        <v>223.01999999999998</v>
      </c>
    </row>
    <row r="11" spans="1:16" x14ac:dyDescent="0.25">
      <c r="A11" s="32">
        <v>43717</v>
      </c>
      <c r="B11" s="33">
        <v>18</v>
      </c>
      <c r="C11" s="33"/>
      <c r="D11" s="35">
        <v>9</v>
      </c>
      <c r="E11" s="27">
        <f t="shared" si="0"/>
        <v>189</v>
      </c>
      <c r="F11" s="26"/>
      <c r="G11" s="26"/>
      <c r="H11" s="26"/>
      <c r="I11" s="26"/>
      <c r="J11" s="26"/>
      <c r="K11" s="26"/>
      <c r="L11" s="26"/>
      <c r="M11" s="28">
        <f t="shared" si="1"/>
        <v>0</v>
      </c>
      <c r="N11" s="29">
        <f t="shared" si="2"/>
        <v>189</v>
      </c>
      <c r="O11" s="30">
        <f t="shared" si="4"/>
        <v>34.019999999999996</v>
      </c>
      <c r="P11" s="31">
        <f t="shared" si="5"/>
        <v>223.01999999999998</v>
      </c>
    </row>
    <row r="12" spans="1:16" ht="15.75" thickBot="1" x14ac:dyDescent="0.3">
      <c r="A12" s="24">
        <v>43718</v>
      </c>
      <c r="B12" s="33">
        <v>18</v>
      </c>
      <c r="C12" s="33"/>
      <c r="D12" s="33">
        <v>10</v>
      </c>
      <c r="E12" s="27">
        <f t="shared" si="0"/>
        <v>196</v>
      </c>
      <c r="F12" s="26"/>
      <c r="G12" s="26"/>
      <c r="H12" s="26"/>
      <c r="I12" s="26"/>
      <c r="J12" s="26">
        <v>5</v>
      </c>
      <c r="K12" s="26"/>
      <c r="L12" s="26"/>
      <c r="M12" s="28">
        <f t="shared" si="1"/>
        <v>35</v>
      </c>
      <c r="N12" s="36">
        <f t="shared" si="2"/>
        <v>231</v>
      </c>
      <c r="O12" s="37">
        <f t="shared" si="4"/>
        <v>41.58</v>
      </c>
      <c r="P12" s="38">
        <f t="shared" si="5"/>
        <v>272.58</v>
      </c>
    </row>
    <row r="13" spans="1:16" ht="15.75" thickBot="1" x14ac:dyDescent="0.3">
      <c r="N13" s="39">
        <f>SUM(N6:N12)</f>
        <v>1477</v>
      </c>
      <c r="O13" s="40">
        <f t="shared" si="4"/>
        <v>265.86</v>
      </c>
      <c r="P13" s="41">
        <f t="shared" si="5"/>
        <v>1742.8600000000001</v>
      </c>
    </row>
  </sheetData>
  <mergeCells count="5">
    <mergeCell ref="A2:P2"/>
    <mergeCell ref="A3:P3"/>
    <mergeCell ref="B4:D4"/>
    <mergeCell ref="F4:H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2019-09-27T20:03:16Z</dcterms:created>
  <dcterms:modified xsi:type="dcterms:W3CDTF">2019-09-27T20:14:32Z</dcterms:modified>
</cp:coreProperties>
</file>