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 Carmen\Downloads\"/>
    </mc:Choice>
  </mc:AlternateContent>
  <xr:revisionPtr revIDLastSave="0" documentId="8_{BD626535-6EE3-44F8-B841-F4714652D7F3}" xr6:coauthVersionLast="47" xr6:coauthVersionMax="47" xr10:uidLastSave="{00000000-0000-0000-0000-000000000000}"/>
  <bookViews>
    <workbookView xWindow="-108" yWindow="-108" windowWidth="23256" windowHeight="12456" xr2:uid="{13BDBE0E-93DC-4F2F-BA42-DE8873327215}"/>
  </bookViews>
  <sheets>
    <sheet name="SERVICIOS ADICIONALES" sheetId="1" r:id="rId1"/>
  </sheets>
  <definedNames>
    <definedName name="_xlnm._FilterDatabase" localSheetId="0" hidden="1">'SERVICIOS ADICIONALES'!$A$4:$K$20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I19" i="1"/>
  <c r="I18" i="1"/>
  <c r="I17" i="1"/>
  <c r="I10" i="1"/>
  <c r="I11" i="1"/>
  <c r="I9" i="1" l="1"/>
  <c r="H13" i="1" l="1"/>
  <c r="I8" i="1" l="1"/>
  <c r="I16" i="1"/>
  <c r="I20" i="1" s="1"/>
  <c r="I5" i="1"/>
  <c r="I6" i="1"/>
  <c r="I7" i="1"/>
  <c r="I12" i="1"/>
  <c r="I14" i="1"/>
  <c r="I13" i="1" l="1"/>
</calcChain>
</file>

<file path=xl/sharedStrings.xml><?xml version="1.0" encoding="utf-8"?>
<sst xmlns="http://schemas.openxmlformats.org/spreadsheetml/2006/main" count="103" uniqueCount="46">
  <si>
    <t xml:space="preserve">GASTOS ADICIONALES DE EXPORTACIÓN </t>
  </si>
  <si>
    <t>EXPORTADOR</t>
  </si>
  <si>
    <t>FECHA DE ZARPE</t>
  </si>
  <si>
    <t>LINEA</t>
  </si>
  <si>
    <t>BOOKING</t>
  </si>
  <si>
    <t>CONTENEDOR</t>
  </si>
  <si>
    <t>IMPORTE UNITARIO</t>
  </si>
  <si>
    <t>IMPORTE INC IGV</t>
  </si>
  <si>
    <t>CONCEPTO</t>
  </si>
  <si>
    <t>OCEANO SEAFOOD SA</t>
  </si>
  <si>
    <t>TOTAL</t>
  </si>
  <si>
    <t>DOLARES</t>
  </si>
  <si>
    <t>CONTRATO</t>
  </si>
  <si>
    <t>HAPAG</t>
  </si>
  <si>
    <t>USO DE UNDERLUNG</t>
  </si>
  <si>
    <t>SOBREESTADIA</t>
  </si>
  <si>
    <t>OCEANO MARKET MARINE</t>
  </si>
  <si>
    <t>P-264-23</t>
  </si>
  <si>
    <t>P-266-23</t>
  </si>
  <si>
    <t>P-263-23</t>
  </si>
  <si>
    <t>P-265-23</t>
  </si>
  <si>
    <t>GSFPEX-016-23</t>
  </si>
  <si>
    <t>NIDU6500621</t>
  </si>
  <si>
    <t xml:space="preserve">HLBU9642006 </t>
  </si>
  <si>
    <t xml:space="preserve">UACU4778965 </t>
  </si>
  <si>
    <t xml:space="preserve">HLBU9206743 </t>
  </si>
  <si>
    <t xml:space="preserve">HLBU9450657 </t>
  </si>
  <si>
    <t>EBKG06345866</t>
  </si>
  <si>
    <t>HAPAG LLOYD</t>
  </si>
  <si>
    <t>MSC</t>
  </si>
  <si>
    <t>LIMD13281600</t>
  </si>
  <si>
    <t>68905446</t>
  </si>
  <si>
    <t>66906352</t>
  </si>
  <si>
    <t xml:space="preserve">ONE </t>
  </si>
  <si>
    <t>P-283-23</t>
  </si>
  <si>
    <t>CRSU6091010</t>
  </si>
  <si>
    <t>PUNTO ADICIONAL</t>
  </si>
  <si>
    <t>LAR - ARRIBO TARDIO DE CNTR.</t>
  </si>
  <si>
    <t>GSFPEX-017-23</t>
  </si>
  <si>
    <t>CXRU1307609</t>
  </si>
  <si>
    <t>CAIU5651666</t>
  </si>
  <si>
    <t>GSFPEX-018-23</t>
  </si>
  <si>
    <t>GSFPEX-020-23</t>
  </si>
  <si>
    <t>HLBU9346832</t>
  </si>
  <si>
    <t>ALMACEN</t>
  </si>
  <si>
    <t>ÁREA RESPONSABLE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</si>
</sst>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 [$$-2C0A]\ * #,##0.00_ ;_ [$$-2C0A]\ * \-#,##0.00_ ;_ [$$-2C0A]\ * &quot;-&quot;??_ ;_ @_ "/>
    <numFmt numFmtId="166" formatCode="&quot;S/.&quot;\ #,##0.00"/>
    <numFmt numFmtId="167" formatCode="_-[$$-540A]* #,##0.00_ ;_-[$$-540A]* \-#,##0.00\ ;_-[$$-540A]* &quot;-&quot;??_ ;_-@_ "/>
    <numFmt numFmtId="168" formatCode="_-[$$-45C]* #,##0.00_-;\-[$$-45C]* #,##0.00_-;_-[$$-45C]* &quot;-&quot;??_-;_-@_-"/>
    <numFmt numFmtId="169" formatCode="_-[$S/-280A]\ * #,##0.00_-;\-[$S/-280A]\ * #,##0.00_-;_-[$S/-280A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indexed="8"/>
      <name val="Segoe U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theme="1"/>
      <name val="Segoe UI"/>
      <family val="2"/>
    </font>
    <font>
      <b/>
      <sz val="11"/>
      <color indexed="8"/>
      <name val="Segoe UI"/>
      <family val="2"/>
    </font>
    <font>
      <b/>
      <sz val="12"/>
      <color indexed="8"/>
      <name val="Segoe UI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7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2" borderId="0" xfId="0" applyFill="1"/>
    <xf numFmtId="166" fontId="6" fillId="2" borderId="4" xfId="1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168" fontId="8" fillId="3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169" fontId="1" fillId="0" borderId="2" xfId="2" applyNumberFormat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/>
    </xf>
    <xf numFmtId="14" fontId="13" fillId="0" borderId="3" xfId="0" applyNumberFormat="1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167" fontId="13" fillId="0" borderId="3" xfId="2" applyNumberFormat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/>
    </xf>
    <xf numFmtId="0" fontId="13" fillId="4" borderId="3" xfId="0" applyFont="1" applyFill="1" applyBorder="1" applyAlignment="1">
      <alignment horizontal="left" vertical="center"/>
    </xf>
    <xf numFmtId="14" fontId="13" fillId="4" borderId="3" xfId="0" applyNumberFormat="1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horizontal="left"/>
    </xf>
    <xf numFmtId="167" fontId="13" fillId="4" borderId="3" xfId="2" applyNumberFormat="1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67" fontId="13" fillId="4" borderId="2" xfId="2" applyNumberFormat="1" applyFont="1" applyFill="1" applyBorder="1" applyAlignment="1">
      <alignment horizontal="left" vertical="center" wrapText="1"/>
    </xf>
    <xf numFmtId="0" fontId="13" fillId="5" borderId="3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 wrapText="1"/>
    </xf>
  </cellXfs>
  <cellStyles count="17">
    <cellStyle name="Millares" xfId="1" builtinId="3"/>
    <cellStyle name="Millares 2" xfId="3" xr:uid="{8EE665E5-61FA-48F9-8FE5-88B300CBF1F6}"/>
    <cellStyle name="Millares 2 2" xfId="7" xr:uid="{B21F0F3C-C633-4335-AFB8-A4BDEC101B1A}"/>
    <cellStyle name="Millares 2 2 2" xfId="14" xr:uid="{F0E10538-CEB9-4716-9388-986634FB65F3}"/>
    <cellStyle name="Millares 2 3" xfId="12" xr:uid="{8D3FAF32-5CC4-4E1B-9BDC-D7828507A349}"/>
    <cellStyle name="Millares 2 4" xfId="16" xr:uid="{6F51B7CC-52D9-4C68-849E-46D1C03263E6}"/>
    <cellStyle name="Millares 3" xfId="5" xr:uid="{BA523634-26F6-44EF-8FC5-3A5570F95140}"/>
    <cellStyle name="Millares 3 2" xfId="13" xr:uid="{FEB13EA2-2CF6-4EF2-9854-2196CB660032}"/>
    <cellStyle name="Millares 4" xfId="11" xr:uid="{013402C5-4686-4F6F-965A-2688F28B34DC}"/>
    <cellStyle name="Moneda" xfId="2" builtinId="4"/>
    <cellStyle name="Moneda 2" xfId="4" xr:uid="{CBF748C5-6A6C-4AEF-8FE0-4161F8BB1DCB}"/>
    <cellStyle name="Moneda 2 2" xfId="8" xr:uid="{2477AFE0-56AB-4EEA-8F5D-A8046D8FF2F5}"/>
    <cellStyle name="Moneda 3" xfId="6" xr:uid="{BC107FD4-3274-45F9-8BE5-3E965AD4FB90}"/>
    <cellStyle name="Normal" xfId="0" builtinId="0"/>
    <cellStyle name="Normal 2" xfId="9" xr:uid="{C7B04956-9140-4255-8BEC-01F7E6E8752F}"/>
    <cellStyle name="Normal 3" xfId="10" xr:uid="{5A2BBF89-8AFE-45C5-8E89-3FCA98563286}"/>
    <cellStyle name="Normal 3 2" xfId="15" xr:uid="{50DB1AB2-990D-43D5-A6FB-76A05E924EE1}"/>
  </cellStyles>
  <dxfs count="0"/>
  <tableStyles count="0" defaultTableStyle="TableStyleMedium2" defaultPivotStyle="PivotStyleLight16"/>
  <colors>
    <mruColors>
      <color rgb="FFFF66CC"/>
      <color rgb="FFFF9966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6F1F9-0B80-4D6F-AA3A-46211754B11C}">
  <dimension ref="B2:K20"/>
  <sheetViews>
    <sheetView tabSelected="1" topLeftCell="A15" zoomScale="80" zoomScaleNormal="80" zoomScaleSheetLayoutView="70" workbookViewId="0">
      <selection activeCell="L15" sqref="L1:L1048576"/>
    </sheetView>
  </sheetViews>
  <sheetFormatPr baseColWidth="10" defaultRowHeight="14.4" x14ac:dyDescent="0.3"/>
  <cols>
    <col min="1" max="1" width="5.88671875" customWidth="1"/>
    <col min="2" max="2" width="29.77734375" bestFit="1" customWidth="1"/>
    <col min="3" max="3" width="16.5546875" customWidth="1"/>
    <col min="4" max="4" width="22.33203125" customWidth="1"/>
    <col min="5" max="5" width="21.5546875" customWidth="1"/>
    <col min="6" max="6" width="43.6640625" customWidth="1"/>
    <col min="7" max="7" width="32.6640625" customWidth="1"/>
    <col min="8" max="8" width="19.88671875" bestFit="1" customWidth="1"/>
    <col min="9" max="9" width="37.77734375" customWidth="1"/>
    <col min="10" max="10" width="39.5546875" bestFit="1" customWidth="1"/>
    <col min="11" max="11" width="33.77734375" customWidth="1"/>
  </cols>
  <sheetData>
    <row r="2" spans="2:11" ht="21.6" thickBot="1" x14ac:dyDescent="0.45">
      <c r="D2" s="1" t="s">
        <v>0</v>
      </c>
    </row>
    <row r="3" spans="2:11" ht="15" hidden="1" thickBot="1" x14ac:dyDescent="0.35"/>
    <row r="4" spans="2:11" ht="37.5" hidden="1" customHeight="1" x14ac:dyDescent="0.35">
      <c r="B4" s="2" t="s">
        <v>1</v>
      </c>
      <c r="C4" s="7" t="s">
        <v>2</v>
      </c>
      <c r="D4" s="7" t="s">
        <v>3</v>
      </c>
      <c r="E4" s="8" t="s">
        <v>4</v>
      </c>
      <c r="F4" s="8" t="s">
        <v>5</v>
      </c>
      <c r="G4" s="8" t="s">
        <v>12</v>
      </c>
      <c r="H4" s="8" t="s">
        <v>6</v>
      </c>
      <c r="I4" s="8" t="s">
        <v>7</v>
      </c>
      <c r="J4" s="8" t="s">
        <v>8</v>
      </c>
      <c r="K4" s="8" t="s">
        <v>45</v>
      </c>
    </row>
    <row r="5" spans="2:11" s="15" customFormat="1" ht="21" hidden="1" customHeight="1" x14ac:dyDescent="0.35">
      <c r="B5" s="27" t="s">
        <v>9</v>
      </c>
      <c r="C5" s="28">
        <v>45145</v>
      </c>
      <c r="D5" s="29" t="s">
        <v>13</v>
      </c>
      <c r="E5" s="30">
        <v>66236300</v>
      </c>
      <c r="F5" s="30" t="s">
        <v>23</v>
      </c>
      <c r="G5" s="30" t="s">
        <v>19</v>
      </c>
      <c r="H5" s="31">
        <v>105</v>
      </c>
      <c r="I5" s="31">
        <f t="shared" ref="I5:I14" si="0">+H5*1.18</f>
        <v>123.89999999999999</v>
      </c>
      <c r="J5" s="32" t="s">
        <v>14</v>
      </c>
      <c r="K5" s="38" t="s">
        <v>44</v>
      </c>
    </row>
    <row r="6" spans="2:11" s="15" customFormat="1" ht="21" hidden="1" customHeight="1" x14ac:dyDescent="0.35">
      <c r="B6" s="27" t="s">
        <v>9</v>
      </c>
      <c r="C6" s="28">
        <v>45145</v>
      </c>
      <c r="D6" s="29" t="s">
        <v>13</v>
      </c>
      <c r="E6" s="30">
        <v>65236302</v>
      </c>
      <c r="F6" s="30" t="s">
        <v>24</v>
      </c>
      <c r="G6" s="30" t="s">
        <v>17</v>
      </c>
      <c r="H6" s="31">
        <v>22.5</v>
      </c>
      <c r="I6" s="31">
        <f t="shared" si="0"/>
        <v>26.549999999999997</v>
      </c>
      <c r="J6" s="32" t="s">
        <v>14</v>
      </c>
      <c r="K6" s="38" t="s">
        <v>44</v>
      </c>
    </row>
    <row r="7" spans="2:11" s="26" customFormat="1" ht="21" hidden="1" customHeight="1" x14ac:dyDescent="0.35">
      <c r="B7" s="27" t="s">
        <v>9</v>
      </c>
      <c r="C7" s="28">
        <v>45145</v>
      </c>
      <c r="D7" s="29" t="s">
        <v>13</v>
      </c>
      <c r="E7" s="30">
        <v>64903017</v>
      </c>
      <c r="F7" s="30" t="s">
        <v>25</v>
      </c>
      <c r="G7" s="30" t="s">
        <v>20</v>
      </c>
      <c r="H7" s="31">
        <v>150</v>
      </c>
      <c r="I7" s="31">
        <f t="shared" si="0"/>
        <v>177</v>
      </c>
      <c r="J7" s="32" t="s">
        <v>15</v>
      </c>
      <c r="K7" s="38" t="s">
        <v>44</v>
      </c>
    </row>
    <row r="8" spans="2:11" s="26" customFormat="1" ht="21" hidden="1" customHeight="1" x14ac:dyDescent="0.35">
      <c r="B8" s="36" t="s">
        <v>9</v>
      </c>
      <c r="C8" s="28">
        <v>45145</v>
      </c>
      <c r="D8" s="29" t="s">
        <v>13</v>
      </c>
      <c r="E8" s="30">
        <v>64903017</v>
      </c>
      <c r="F8" s="30" t="s">
        <v>25</v>
      </c>
      <c r="G8" s="30" t="s">
        <v>20</v>
      </c>
      <c r="H8" s="31">
        <v>45</v>
      </c>
      <c r="I8" s="31">
        <f t="shared" si="0"/>
        <v>53.099999999999994</v>
      </c>
      <c r="J8" s="32" t="s">
        <v>14</v>
      </c>
      <c r="K8" s="38" t="s">
        <v>44</v>
      </c>
    </row>
    <row r="9" spans="2:11" s="15" customFormat="1" ht="21" hidden="1" customHeight="1" x14ac:dyDescent="0.35">
      <c r="B9" s="27" t="s">
        <v>9</v>
      </c>
      <c r="C9" s="28">
        <v>45145</v>
      </c>
      <c r="D9" s="29" t="s">
        <v>13</v>
      </c>
      <c r="E9" s="30">
        <v>68236351</v>
      </c>
      <c r="F9" s="30" t="s">
        <v>26</v>
      </c>
      <c r="G9" s="30" t="s">
        <v>18</v>
      </c>
      <c r="H9" s="31">
        <v>60</v>
      </c>
      <c r="I9" s="31">
        <f t="shared" ref="I9:I11" si="1">+H9*1.18</f>
        <v>70.8</v>
      </c>
      <c r="J9" s="32" t="s">
        <v>14</v>
      </c>
      <c r="K9" s="38" t="s">
        <v>44</v>
      </c>
    </row>
    <row r="10" spans="2:11" s="15" customFormat="1" ht="21" hidden="1" customHeight="1" x14ac:dyDescent="0.35">
      <c r="B10" s="27" t="s">
        <v>9</v>
      </c>
      <c r="C10" s="28">
        <v>45150</v>
      </c>
      <c r="D10" s="29" t="s">
        <v>29</v>
      </c>
      <c r="E10" s="30" t="s">
        <v>27</v>
      </c>
      <c r="F10" s="30" t="s">
        <v>35</v>
      </c>
      <c r="G10" s="30" t="s">
        <v>34</v>
      </c>
      <c r="H10" s="31">
        <v>100</v>
      </c>
      <c r="I10" s="31">
        <f t="shared" si="1"/>
        <v>118</v>
      </c>
      <c r="J10" s="32" t="s">
        <v>36</v>
      </c>
      <c r="K10" s="38" t="s">
        <v>44</v>
      </c>
    </row>
    <row r="11" spans="2:11" s="15" customFormat="1" ht="21" hidden="1" customHeight="1" x14ac:dyDescent="0.35">
      <c r="B11" s="27" t="s">
        <v>9</v>
      </c>
      <c r="C11" s="28">
        <v>45150</v>
      </c>
      <c r="D11" s="29" t="s">
        <v>29</v>
      </c>
      <c r="E11" s="30" t="s">
        <v>27</v>
      </c>
      <c r="F11" s="30" t="s">
        <v>35</v>
      </c>
      <c r="G11" s="30" t="s">
        <v>34</v>
      </c>
      <c r="H11" s="31">
        <v>100</v>
      </c>
      <c r="I11" s="31">
        <f t="shared" si="1"/>
        <v>118</v>
      </c>
      <c r="J11" s="32" t="s">
        <v>37</v>
      </c>
      <c r="K11" s="38" t="s">
        <v>44</v>
      </c>
    </row>
    <row r="12" spans="2:11" s="15" customFormat="1" ht="21" hidden="1" customHeight="1" x14ac:dyDescent="0.35">
      <c r="B12" s="27" t="s">
        <v>9</v>
      </c>
      <c r="C12" s="28">
        <v>45150</v>
      </c>
      <c r="D12" s="29" t="s">
        <v>29</v>
      </c>
      <c r="E12" s="30" t="s">
        <v>27</v>
      </c>
      <c r="F12" s="30" t="s">
        <v>35</v>
      </c>
      <c r="G12" s="30" t="s">
        <v>34</v>
      </c>
      <c r="H12" s="31">
        <v>150</v>
      </c>
      <c r="I12" s="31">
        <f t="shared" si="0"/>
        <v>177</v>
      </c>
      <c r="J12" s="32" t="s">
        <v>15</v>
      </c>
      <c r="K12" s="38" t="s">
        <v>44</v>
      </c>
    </row>
    <row r="13" spans="2:11" s="15" customFormat="1" ht="21" hidden="1" customHeight="1" x14ac:dyDescent="0.35">
      <c r="B13" s="22"/>
      <c r="C13" s="23"/>
      <c r="D13" s="24"/>
      <c r="E13" s="11" t="s">
        <v>10</v>
      </c>
      <c r="F13" s="12" t="s">
        <v>11</v>
      </c>
      <c r="G13" s="12"/>
      <c r="H13" s="13">
        <f>SUM(H5:H12)</f>
        <v>732.5</v>
      </c>
      <c r="I13" s="13">
        <f>SUM(I5:I12)</f>
        <v>864.34999999999991</v>
      </c>
      <c r="J13" s="14"/>
      <c r="K13" s="21"/>
    </row>
    <row r="14" spans="2:11" s="15" customFormat="1" ht="21" hidden="1" customHeight="1" thickBot="1" x14ac:dyDescent="0.35">
      <c r="B14" s="16"/>
      <c r="C14" s="17"/>
      <c r="D14" s="16"/>
      <c r="E14" s="18"/>
      <c r="F14" s="18"/>
      <c r="G14" s="18"/>
      <c r="H14" s="19"/>
      <c r="I14" s="25">
        <f t="shared" si="0"/>
        <v>0</v>
      </c>
      <c r="J14" s="20"/>
      <c r="K14" s="21"/>
    </row>
    <row r="15" spans="2:11" s="15" customFormat="1" ht="21" customHeight="1" x14ac:dyDescent="0.3">
      <c r="B15" s="2" t="s">
        <v>1</v>
      </c>
      <c r="C15" s="7" t="s">
        <v>2</v>
      </c>
      <c r="D15" s="7" t="s">
        <v>3</v>
      </c>
      <c r="E15" s="8" t="s">
        <v>4</v>
      </c>
      <c r="F15" s="8" t="s">
        <v>5</v>
      </c>
      <c r="G15" s="8" t="s">
        <v>12</v>
      </c>
      <c r="H15" s="8" t="s">
        <v>6</v>
      </c>
      <c r="I15" s="9" t="s">
        <v>7</v>
      </c>
      <c r="J15" s="10" t="s">
        <v>8</v>
      </c>
      <c r="K15" s="8" t="s">
        <v>45</v>
      </c>
    </row>
    <row r="16" spans="2:11" s="15" customFormat="1" ht="21" customHeight="1" x14ac:dyDescent="0.3">
      <c r="B16" s="32" t="s">
        <v>16</v>
      </c>
      <c r="C16" s="28">
        <v>45145</v>
      </c>
      <c r="D16" s="34" t="s">
        <v>13</v>
      </c>
      <c r="E16" s="30">
        <v>68236122</v>
      </c>
      <c r="F16" s="30" t="s">
        <v>22</v>
      </c>
      <c r="G16" s="30" t="s">
        <v>21</v>
      </c>
      <c r="H16" s="31">
        <v>150</v>
      </c>
      <c r="I16" s="31">
        <f>+H16*1.18</f>
        <v>177</v>
      </c>
      <c r="J16" s="32" t="s">
        <v>15</v>
      </c>
      <c r="K16" s="33" t="s">
        <v>44</v>
      </c>
    </row>
    <row r="17" spans="2:11" s="15" customFormat="1" ht="21" customHeight="1" x14ac:dyDescent="0.3">
      <c r="B17" s="37" t="s">
        <v>16</v>
      </c>
      <c r="C17" s="28">
        <v>45153</v>
      </c>
      <c r="D17" s="34" t="s">
        <v>33</v>
      </c>
      <c r="E17" s="30" t="s">
        <v>30</v>
      </c>
      <c r="F17" s="30" t="s">
        <v>39</v>
      </c>
      <c r="G17" s="30" t="s">
        <v>38</v>
      </c>
      <c r="H17" s="35">
        <v>70</v>
      </c>
      <c r="I17" s="35">
        <f t="shared" ref="I17:I19" si="2">+H17*1.18</f>
        <v>82.6</v>
      </c>
      <c r="J17" s="32" t="s">
        <v>36</v>
      </c>
      <c r="K17" s="33" t="s">
        <v>44</v>
      </c>
    </row>
    <row r="18" spans="2:11" s="15" customFormat="1" ht="21" customHeight="1" x14ac:dyDescent="0.3">
      <c r="B18" s="37" t="s">
        <v>16</v>
      </c>
      <c r="C18" s="28">
        <v>45159</v>
      </c>
      <c r="D18" s="34" t="s">
        <v>28</v>
      </c>
      <c r="E18" s="30" t="s">
        <v>31</v>
      </c>
      <c r="F18" s="30" t="s">
        <v>40</v>
      </c>
      <c r="G18" s="30" t="s">
        <v>41</v>
      </c>
      <c r="H18" s="35">
        <v>70</v>
      </c>
      <c r="I18" s="35">
        <f t="shared" si="2"/>
        <v>82.6</v>
      </c>
      <c r="J18" s="32" t="s">
        <v>36</v>
      </c>
      <c r="K18" s="33" t="s">
        <v>44</v>
      </c>
    </row>
    <row r="19" spans="2:11" s="15" customFormat="1" ht="21" customHeight="1" x14ac:dyDescent="0.3">
      <c r="B19" s="37" t="s">
        <v>16</v>
      </c>
      <c r="C19" s="28">
        <v>45159</v>
      </c>
      <c r="D19" s="34" t="s">
        <v>28</v>
      </c>
      <c r="E19" s="30" t="s">
        <v>32</v>
      </c>
      <c r="F19" s="30" t="s">
        <v>43</v>
      </c>
      <c r="G19" s="30" t="s">
        <v>42</v>
      </c>
      <c r="H19" s="35">
        <v>30</v>
      </c>
      <c r="I19" s="35">
        <f t="shared" si="2"/>
        <v>35.4</v>
      </c>
      <c r="J19" s="32" t="s">
        <v>14</v>
      </c>
      <c r="K19" s="33" t="s">
        <v>44</v>
      </c>
    </row>
    <row r="20" spans="2:11" s="5" customFormat="1" ht="26.25" customHeight="1" x14ac:dyDescent="0.3">
      <c r="B20" s="4"/>
      <c r="C20" s="3"/>
      <c r="D20" s="4"/>
      <c r="E20" s="11" t="s">
        <v>10</v>
      </c>
      <c r="F20" s="12" t="s">
        <v>11</v>
      </c>
      <c r="G20" s="12"/>
      <c r="H20" s="13">
        <f>SUM(H16:H19)</f>
        <v>320</v>
      </c>
      <c r="I20" s="13">
        <f>SUM(I16:I19)</f>
        <v>377.6</v>
      </c>
      <c r="J20" s="6"/>
    </row>
  </sheetData>
  <autoFilter ref="A4:K20" xr:uid="{4BD6F1F9-0B80-4D6F-AA3A-46211754B11C}"/>
  <phoneticPr fontId="12" type="noConversion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ADICIONALES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Sandy Carmen</cp:lastModifiedBy>
  <dcterms:created xsi:type="dcterms:W3CDTF">2020-03-20T18:59:06Z</dcterms:created>
  <dcterms:modified xsi:type="dcterms:W3CDTF">2023-09-01T21:47:13Z</dcterms:modified>
</cp:coreProperties>
</file>