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5" i="1" l="1"/>
  <c r="L245" i="1"/>
  <c r="N245" i="1" s="1"/>
  <c r="M244" i="1"/>
  <c r="L244" i="1"/>
  <c r="N244" i="1" s="1"/>
  <c r="M243" i="1"/>
  <c r="L243" i="1"/>
  <c r="N243" i="1" s="1"/>
  <c r="M239" i="1"/>
  <c r="M231" i="1" l="1"/>
  <c r="L231" i="1"/>
  <c r="N231" i="1" s="1"/>
  <c r="M230" i="1"/>
  <c r="L230" i="1"/>
  <c r="N230" i="1" s="1"/>
  <c r="M229" i="1"/>
  <c r="L229" i="1"/>
  <c r="N229" i="1" s="1"/>
  <c r="M225" i="1"/>
  <c r="M218" i="1" l="1"/>
  <c r="L218" i="1"/>
  <c r="N218" i="1" s="1"/>
  <c r="M217" i="1"/>
  <c r="L217" i="1"/>
  <c r="N217" i="1" s="1"/>
  <c r="N216" i="1"/>
  <c r="M216" i="1"/>
  <c r="L216" i="1"/>
  <c r="M212" i="1"/>
  <c r="M202" i="1" l="1"/>
  <c r="M204" i="1" l="1"/>
  <c r="L204" i="1"/>
  <c r="N204" i="1" s="1"/>
  <c r="M203" i="1"/>
  <c r="L203" i="1"/>
  <c r="N203" i="1" s="1"/>
  <c r="L202" i="1"/>
  <c r="N202" i="1" s="1"/>
  <c r="M198" i="1"/>
  <c r="M191" i="1" l="1"/>
  <c r="L191" i="1"/>
  <c r="N191" i="1" s="1"/>
  <c r="M190" i="1"/>
  <c r="L190" i="1"/>
  <c r="N190" i="1" s="1"/>
  <c r="M189" i="1"/>
  <c r="L189" i="1"/>
  <c r="N189" i="1" s="1"/>
  <c r="M185" i="1"/>
  <c r="N176" i="1" l="1"/>
  <c r="M177" i="1"/>
  <c r="M176" i="1"/>
  <c r="M175" i="1"/>
  <c r="L177" i="1"/>
  <c r="L176" i="1"/>
  <c r="L175" i="1"/>
  <c r="M171" i="1"/>
  <c r="N175" i="1" l="1"/>
  <c r="N177" i="1"/>
  <c r="E162" i="1"/>
  <c r="F162" i="1"/>
  <c r="H162" i="1"/>
  <c r="I162" i="1"/>
  <c r="J162" i="1"/>
  <c r="K162" i="1"/>
  <c r="G162" i="1"/>
  <c r="L158" i="1"/>
  <c r="N158" i="1" s="1"/>
  <c r="L161" i="1"/>
  <c r="N161" i="1" s="1"/>
  <c r="L160" i="1"/>
  <c r="N160" i="1" s="1"/>
  <c r="L159" i="1"/>
  <c r="N159" i="1" s="1"/>
  <c r="M154" i="1"/>
  <c r="N162" i="1" l="1"/>
  <c r="E146" i="1"/>
  <c r="K146" i="1" l="1"/>
  <c r="J146" i="1"/>
  <c r="I146" i="1"/>
  <c r="H146" i="1"/>
  <c r="G146" i="1"/>
  <c r="F146" i="1"/>
  <c r="L145" i="1"/>
  <c r="N145" i="1" s="1"/>
  <c r="L144" i="1"/>
  <c r="N144" i="1" s="1"/>
  <c r="L143" i="1"/>
  <c r="N143" i="1" s="1"/>
  <c r="M139" i="1"/>
  <c r="N146" i="1" l="1"/>
  <c r="K132" i="1"/>
  <c r="J132" i="1"/>
  <c r="I132" i="1"/>
  <c r="H132" i="1"/>
  <c r="G132" i="1"/>
  <c r="F132" i="1"/>
  <c r="E132" i="1"/>
  <c r="L131" i="1"/>
  <c r="N131" i="1" s="1"/>
  <c r="L130" i="1"/>
  <c r="N130" i="1" s="1"/>
  <c r="L129" i="1"/>
  <c r="N129" i="1" s="1"/>
  <c r="M125" i="1"/>
  <c r="N132" i="1" l="1"/>
  <c r="K119" i="1"/>
  <c r="J119" i="1"/>
  <c r="I119" i="1"/>
  <c r="H119" i="1"/>
  <c r="G119" i="1"/>
  <c r="F119" i="1"/>
  <c r="E119" i="1"/>
  <c r="L118" i="1"/>
  <c r="N118" i="1" s="1"/>
  <c r="L117" i="1"/>
  <c r="N117" i="1" s="1"/>
  <c r="L116" i="1"/>
  <c r="N116" i="1" s="1"/>
  <c r="M112" i="1"/>
  <c r="N119" i="1" l="1"/>
  <c r="K107" i="1"/>
  <c r="J107" i="1"/>
  <c r="I107" i="1"/>
  <c r="H107" i="1"/>
  <c r="G107" i="1"/>
  <c r="F107" i="1"/>
  <c r="E107" i="1"/>
  <c r="L106" i="1"/>
  <c r="N106" i="1" s="1"/>
  <c r="L105" i="1"/>
  <c r="N105" i="1" s="1"/>
  <c r="L104" i="1"/>
  <c r="N104" i="1" s="1"/>
  <c r="M100" i="1"/>
  <c r="N107" i="1" l="1"/>
  <c r="M88" i="1"/>
  <c r="K95" i="1"/>
  <c r="J95" i="1"/>
  <c r="I95" i="1"/>
  <c r="H95" i="1"/>
  <c r="G95" i="1"/>
  <c r="F95" i="1"/>
  <c r="E95" i="1"/>
  <c r="L94" i="1"/>
  <c r="N94" i="1" s="1"/>
  <c r="L93" i="1"/>
  <c r="N93" i="1" s="1"/>
  <c r="L92" i="1"/>
  <c r="N92" i="1" s="1"/>
  <c r="N95" i="1" l="1"/>
  <c r="K83" i="1"/>
  <c r="J83" i="1"/>
  <c r="I83" i="1"/>
  <c r="H83" i="1"/>
  <c r="G83" i="1"/>
  <c r="F83" i="1"/>
  <c r="E83" i="1"/>
  <c r="L82" i="1"/>
  <c r="N82" i="1" s="1"/>
  <c r="L81" i="1"/>
  <c r="N81" i="1" s="1"/>
  <c r="L80" i="1"/>
  <c r="N80" i="1" s="1"/>
  <c r="L79" i="1"/>
  <c r="N79" i="1" s="1"/>
  <c r="M75" i="1"/>
  <c r="L67" i="1"/>
  <c r="N67" i="1" s="1"/>
  <c r="M62" i="1"/>
  <c r="K70" i="1"/>
  <c r="J70" i="1"/>
  <c r="I70" i="1"/>
  <c r="H70" i="1"/>
  <c r="G70" i="1"/>
  <c r="F70" i="1"/>
  <c r="E70" i="1"/>
  <c r="L69" i="1"/>
  <c r="N69" i="1" s="1"/>
  <c r="L68" i="1"/>
  <c r="N68" i="1" s="1"/>
  <c r="L66" i="1"/>
  <c r="N66" i="1" s="1"/>
  <c r="M50" i="1"/>
  <c r="M39" i="1"/>
  <c r="M27" i="1"/>
  <c r="M15" i="1"/>
  <c r="M3" i="1"/>
  <c r="N83" i="1" l="1"/>
  <c r="N70" i="1"/>
  <c r="N45" i="1"/>
  <c r="N44" i="1"/>
  <c r="L43" i="1"/>
  <c r="N43" i="1" s="1"/>
  <c r="E42" i="1"/>
  <c r="K34" i="1" l="1"/>
  <c r="J34" i="1"/>
  <c r="I34" i="1"/>
  <c r="H34" i="1"/>
  <c r="G34" i="1"/>
  <c r="F34" i="1"/>
  <c r="E34" i="1"/>
  <c r="N33" i="1"/>
  <c r="N32" i="1"/>
  <c r="L31" i="1"/>
  <c r="N31" i="1" s="1"/>
  <c r="E30" i="1"/>
  <c r="E18" i="1"/>
  <c r="K22" i="1"/>
  <c r="J22" i="1"/>
  <c r="I22" i="1"/>
  <c r="H22" i="1"/>
  <c r="G22" i="1"/>
  <c r="F22" i="1"/>
  <c r="E22" i="1"/>
  <c r="N21" i="1"/>
  <c r="N20" i="1"/>
  <c r="L19" i="1"/>
  <c r="N19" i="1" s="1"/>
  <c r="K10" i="1"/>
  <c r="J10" i="1"/>
  <c r="I10" i="1"/>
  <c r="H10" i="1"/>
  <c r="G10" i="1"/>
  <c r="F10" i="1"/>
  <c r="E10" i="1"/>
  <c r="N9" i="1"/>
  <c r="N8" i="1"/>
  <c r="L7" i="1"/>
  <c r="N7" i="1" s="1"/>
  <c r="N34" i="1" l="1"/>
  <c r="N22" i="1"/>
  <c r="N10" i="1"/>
  <c r="K57" i="1"/>
  <c r="J57" i="1"/>
  <c r="I57" i="1"/>
  <c r="H57" i="1"/>
  <c r="G57" i="1"/>
  <c r="F57" i="1"/>
  <c r="E57" i="1"/>
  <c r="L56" i="1"/>
  <c r="N56" i="1" s="1"/>
  <c r="L55" i="1"/>
  <c r="N55" i="1" s="1"/>
  <c r="L54" i="1"/>
  <c r="N54" i="1" s="1"/>
  <c r="N57" i="1" l="1"/>
</calcChain>
</file>

<file path=xl/comments1.xml><?xml version="1.0" encoding="utf-8"?>
<comments xmlns="http://schemas.openxmlformats.org/spreadsheetml/2006/main">
  <authors>
    <author>Carlos Cerpa</author>
  </authors>
  <commentList>
    <comment ref="B145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REALIZAR SU DEPOSITO EN LA CUENTA DE JAIME MARTIN GERONIMO GONZALES 
BCP DOLARES
192-97637692-1-28                            </t>
        </r>
      </text>
    </comment>
    <comment ref="B230" authorId="0" shapeId="0">
      <text>
        <r>
          <rPr>
            <sz val="9"/>
            <color indexed="81"/>
            <rFont val="Tahoma"/>
            <family val="2"/>
          </rPr>
          <t xml:space="preserve">
DNI 45146486
BCP  192-00275284-0-63</t>
        </r>
      </text>
    </comment>
    <comment ref="B231" authorId="0" shapeId="0">
      <text>
        <r>
          <rPr>
            <sz val="9"/>
            <color indexed="81"/>
            <rFont val="Tahoma"/>
            <family val="2"/>
          </rPr>
          <t xml:space="preserve">
DNI 46754228
BCP 191-00744479-0-97</t>
        </r>
      </text>
    </comment>
    <comment ref="B244" authorId="0" shapeId="0">
      <text>
        <r>
          <rPr>
            <sz val="9"/>
            <color indexed="81"/>
            <rFont val="Tahoma"/>
            <family val="2"/>
          </rPr>
          <t xml:space="preserve">
DNI 45146486
BCP  192-00275284-0-63</t>
        </r>
      </text>
    </comment>
    <comment ref="B245" authorId="0" shapeId="0">
      <text>
        <r>
          <rPr>
            <sz val="9"/>
            <color indexed="81"/>
            <rFont val="Tahoma"/>
            <family val="2"/>
          </rPr>
          <t xml:space="preserve">
DNI 46754228
BCP 191-00744479-0-97</t>
        </r>
      </text>
    </comment>
  </commentList>
</comments>
</file>

<file path=xl/sharedStrings.xml><?xml version="1.0" encoding="utf-8"?>
<sst xmlns="http://schemas.openxmlformats.org/spreadsheetml/2006/main" count="392" uniqueCount="67">
  <si>
    <t>FECHA:</t>
  </si>
  <si>
    <t>N°</t>
  </si>
  <si>
    <t>Apellidos y Nombres</t>
  </si>
  <si>
    <t>Cargo</t>
  </si>
  <si>
    <t>TOTAL DIAS</t>
  </si>
  <si>
    <t>US $  (X DIA)</t>
  </si>
  <si>
    <t>US $  (TOTAL)</t>
  </si>
  <si>
    <t>TRIPULANTE</t>
  </si>
  <si>
    <t>TOTAL</t>
  </si>
  <si>
    <t>TOTAL   US  $</t>
  </si>
  <si>
    <t>CONTROL DOTACION MINIMA BP. ALTAR 6</t>
  </si>
  <si>
    <t>DOTACION MINIMA VEDA - BAHIA CALLAO 2020</t>
  </si>
  <si>
    <t>ASISTENCIA DEL 08 DE AGOSTO AL 14 DE AGOSTO -2020</t>
  </si>
  <si>
    <t>GREAT SOUTHERN FISHERIES COOK</t>
  </si>
  <si>
    <t>SANCHEZ</t>
  </si>
  <si>
    <t>RONAL</t>
  </si>
  <si>
    <t>MAQUINISTA</t>
  </si>
  <si>
    <t>ROGELIO</t>
  </si>
  <si>
    <t>REYES</t>
  </si>
  <si>
    <t>ORLANDO</t>
  </si>
  <si>
    <t xml:space="preserve">REYES </t>
  </si>
  <si>
    <t>ASISTENCIA DEL 18 DE JULIO AL 24 DE JULIO -2020</t>
  </si>
  <si>
    <t>ASISTENCIA DEL 25 DE JULIO AL 31 DE JULIO -2020</t>
  </si>
  <si>
    <t>ASISTENCIA DEL 01 DE AGOSTO AL 07 DE AGOSTO -2020</t>
  </si>
  <si>
    <t>MANUEL</t>
  </si>
  <si>
    <t>MANRIQUE</t>
  </si>
  <si>
    <t>JUAN</t>
  </si>
  <si>
    <t>LAZO</t>
  </si>
  <si>
    <t>GUILLERMO</t>
  </si>
  <si>
    <t>MUÑOZ</t>
  </si>
  <si>
    <t>GABRIEL</t>
  </si>
  <si>
    <t>ASISTENCIA DEL 15 DE AGOSTO AL 21 DE AGOSTO -2020</t>
  </si>
  <si>
    <t>ASISTENCIA DEL 22 DE AGOSTO AL 28 DE AGOSTO -2020</t>
  </si>
  <si>
    <t>PLANILLA PENDIENTE DE PAGO</t>
  </si>
  <si>
    <t>BARRIOS LOPEZ</t>
  </si>
  <si>
    <t>ASISTENCIA DEL 29 DE AGOSTO AL 04 DE SETIEMBRE -2020</t>
  </si>
  <si>
    <t>ASISTENCIA DEL 05 DE SETIEMBRE AL 11 DE SETIEMBRE -2020</t>
  </si>
  <si>
    <t>ASISTENCIA DEL 12 DE SETIEMBRE AL 18 DE SETIEMBRE -2020</t>
  </si>
  <si>
    <t>ANDRES</t>
  </si>
  <si>
    <t>HUAMAN CATALAN</t>
  </si>
  <si>
    <t>BCP DOLARES 191-97229397-1-09 ANDRES HUAMAN CATALAN</t>
  </si>
  <si>
    <t>ASISTENCIA DEL 19 DE SETIEMBRE AL 25 DE SETIEMBRE -2020</t>
  </si>
  <si>
    <t>ASISTENCIA DEL 26 DE SETIEMBRE AL 02 DE OCTUBRE -2020</t>
  </si>
  <si>
    <t>LAZO PADILLA</t>
  </si>
  <si>
    <t xml:space="preserve">ORLANDO </t>
  </si>
  <si>
    <t>REYES LA TORRE</t>
  </si>
  <si>
    <t>JAIME</t>
  </si>
  <si>
    <t>GERONIMO LA ROSA</t>
  </si>
  <si>
    <t>ASISTENCIA DEL 03 DE OCTUBRE AL 09 DE OCTUBRE -2020</t>
  </si>
  <si>
    <t>BCP DOLARES 191-97229397-1-09 ANDRES HUAMAN CATALAN    DNI :18013241</t>
  </si>
  <si>
    <t>ASISTENCIA DEL 10 DE OCTUBRE AL 16 DE OCTUBRE -2020</t>
  </si>
  <si>
    <t>SOLES S/.  (X DIA)</t>
  </si>
  <si>
    <t>SOLES S/.  (TOTAL)</t>
  </si>
  <si>
    <t>ASISTENCIA DEL 17 DE OCTUBRE AL 23 DE OCTUBRE -2020</t>
  </si>
  <si>
    <t>ASISTENCIA DEL 24 DE OCTUBRE AL 30 DE OCTUBRE -2020</t>
  </si>
  <si>
    <t>JAIME HENRY</t>
  </si>
  <si>
    <t>ANDRES AVELINO</t>
  </si>
  <si>
    <t>GUILLERMO AUGUSTO</t>
  </si>
  <si>
    <t>ASISTENCIA DEL 31 DE OCTUBRE AL 06 DE NOVIEMBRE -2020</t>
  </si>
  <si>
    <t>ASISTENCIA DEL 07 DE NOVIEMBRE AL 13 DE NOVIEMBRE -2020</t>
  </si>
  <si>
    <t>RONALD HUMBERTO</t>
  </si>
  <si>
    <t>SANCHEZ DE LA CRUZ</t>
  </si>
  <si>
    <t>LUIS NILTON</t>
  </si>
  <si>
    <t>ARONI SOTO</t>
  </si>
  <si>
    <t>KEVIN ALEXANDER</t>
  </si>
  <si>
    <t>TRINIDAD GONZALES</t>
  </si>
  <si>
    <t>ASISTENCIA DEL 14 DE NOVIEMBRE AL 20 DE NOVIEMBRE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</si>
</sst>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$-540A]#,##0.00"/>
    <numFmt numFmtId="166" formatCode="&quot;S/&quot;#,##0.00"/>
  </numFmts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5" fontId="8" fillId="3" borderId="2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6" fontId="4" fillId="0" borderId="24" xfId="0" applyNumberFormat="1" applyFont="1" applyBorder="1" applyAlignment="1">
      <alignment horizontal="center" vertical="center"/>
    </xf>
    <xf numFmtId="16" fontId="4" fillId="0" borderId="25" xfId="0" applyNumberFormat="1" applyFont="1" applyBorder="1" applyAlignment="1">
      <alignment horizontal="center" vertical="center"/>
    </xf>
    <xf numFmtId="16" fontId="4" fillId="0" borderId="26" xfId="0" applyNumberFormat="1" applyFont="1" applyBorder="1" applyAlignment="1">
      <alignment horizontal="center" vertical="center"/>
    </xf>
    <xf numFmtId="0" fontId="9" fillId="0" borderId="0" xfId="0" applyFont="1" applyAlignment="1"/>
    <xf numFmtId="16" fontId="4" fillId="0" borderId="27" xfId="0" applyNumberFormat="1" applyFont="1" applyBorder="1" applyAlignment="1">
      <alignment horizontal="center" vertical="center"/>
    </xf>
    <xf numFmtId="16" fontId="4" fillId="0" borderId="28" xfId="0" applyNumberFormat="1" applyFont="1" applyBorder="1" applyAlignment="1">
      <alignment horizontal="center" vertical="center"/>
    </xf>
    <xf numFmtId="16" fontId="4" fillId="0" borderId="29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0" fontId="0" fillId="0" borderId="39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1" fontId="7" fillId="0" borderId="40" xfId="0" applyNumberFormat="1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center" vertical="center"/>
    </xf>
    <xf numFmtId="1" fontId="7" fillId="0" borderId="44" xfId="0" applyNumberFormat="1" applyFont="1" applyBorder="1" applyAlignment="1">
      <alignment horizontal="center" vertical="center"/>
    </xf>
    <xf numFmtId="165" fontId="3" fillId="0" borderId="45" xfId="0" applyNumberFormat="1" applyFont="1" applyBorder="1" applyAlignment="1">
      <alignment horizontal="right" vertical="center"/>
    </xf>
    <xf numFmtId="165" fontId="3" fillId="3" borderId="46" xfId="0" applyNumberFormat="1" applyFont="1" applyFill="1" applyBorder="1" applyAlignment="1">
      <alignment horizontal="center" vertical="center"/>
    </xf>
    <xf numFmtId="165" fontId="3" fillId="3" borderId="47" xfId="0" applyNumberFormat="1" applyFont="1" applyFill="1" applyBorder="1" applyAlignment="1">
      <alignment horizontal="center" vertical="center"/>
    </xf>
    <xf numFmtId="165" fontId="3" fillId="3" borderId="4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10" fillId="5" borderId="0" xfId="0" applyFont="1" applyFill="1" applyAlignment="1"/>
    <xf numFmtId="0" fontId="6" fillId="0" borderId="1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5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" fontId="7" fillId="0" borderId="54" xfId="0" applyNumberFormat="1" applyFont="1" applyBorder="1" applyAlignment="1">
      <alignment horizontal="center" vertical="center"/>
    </xf>
    <xf numFmtId="166" fontId="3" fillId="3" borderId="47" xfId="0" applyNumberFormat="1" applyFont="1" applyFill="1" applyBorder="1" applyAlignment="1">
      <alignment horizontal="center" vertical="center"/>
    </xf>
    <xf numFmtId="166" fontId="3" fillId="0" borderId="38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1" fontId="7" fillId="0" borderId="55" xfId="0" applyNumberFormat="1" applyFont="1" applyBorder="1" applyAlignment="1">
      <alignment horizontal="center" vertical="center"/>
    </xf>
    <xf numFmtId="1" fontId="7" fillId="0" borderId="56" xfId="0" applyNumberFormat="1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1" fontId="7" fillId="0" borderId="58" xfId="0" applyNumberFormat="1" applyFont="1" applyBorder="1" applyAlignment="1">
      <alignment horizontal="center" vertical="center"/>
    </xf>
    <xf numFmtId="166" fontId="3" fillId="3" borderId="59" xfId="0" applyNumberFormat="1" applyFont="1" applyFill="1" applyBorder="1" applyAlignment="1">
      <alignment horizontal="center" vertical="center"/>
    </xf>
    <xf numFmtId="166" fontId="3" fillId="0" borderId="60" xfId="0" applyNumberFormat="1" applyFont="1" applyBorder="1" applyAlignment="1">
      <alignment horizontal="righ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Fill="1" applyAlignment="1"/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45"/>
  <sheetViews>
    <sheetView tabSelected="1" topLeftCell="A232" workbookViewId="0">
      <selection activeCell="G249" sqref="G249"/>
    </sheetView>
  </sheetViews>
  <sheetFormatPr baseColWidth="10" defaultColWidth="14.375" defaultRowHeight="15" x14ac:dyDescent="0.25"/>
  <cols>
    <col min="1" max="1" width="3.875" style="2" customWidth="1"/>
    <col min="2" max="3" width="25.75" style="2" customWidth="1"/>
    <col min="4" max="4" width="24.125" style="2" customWidth="1"/>
    <col min="5" max="11" width="8.75" style="2" customWidth="1"/>
    <col min="12" max="12" width="12.75" style="2" customWidth="1"/>
    <col min="13" max="13" width="15.625" style="2" customWidth="1"/>
    <col min="14" max="14" width="17.25" style="2" customWidth="1"/>
    <col min="15" max="16384" width="14.375" style="2"/>
  </cols>
  <sheetData>
    <row r="1" spans="1:14" s="23" customFormat="1" ht="19.5" customHeight="1" x14ac:dyDescent="0.35">
      <c r="A1" s="1" t="s">
        <v>13</v>
      </c>
    </row>
    <row r="2" spans="1:14" ht="19.5" customHeight="1" x14ac:dyDescent="0.25"/>
    <row r="3" spans="1:14" ht="19.5" customHeight="1" x14ac:dyDescent="0.25">
      <c r="A3" s="3" t="s">
        <v>10</v>
      </c>
      <c r="B3" s="3"/>
      <c r="C3" s="23"/>
      <c r="D3" s="31" t="s">
        <v>11</v>
      </c>
      <c r="E3" s="23"/>
      <c r="F3" s="4"/>
      <c r="G3" s="5"/>
      <c r="H3" s="23"/>
      <c r="I3" s="23"/>
      <c r="J3" s="23"/>
      <c r="K3" s="23"/>
      <c r="L3" s="6" t="s">
        <v>0</v>
      </c>
      <c r="M3" s="110">
        <f>+K6</f>
        <v>44036</v>
      </c>
      <c r="N3" s="111"/>
    </row>
    <row r="4" spans="1:14" ht="19.5" customHeight="1" thickBot="1" x14ac:dyDescent="0.3">
      <c r="A4" s="23"/>
      <c r="B4" s="23"/>
      <c r="C4" s="5"/>
      <c r="D4" s="23"/>
      <c r="E4" s="23"/>
      <c r="F4" s="23"/>
      <c r="G4" s="23"/>
      <c r="H4" s="7"/>
      <c r="I4" s="7"/>
      <c r="J4" s="7"/>
      <c r="K4" s="7"/>
      <c r="L4" s="23"/>
      <c r="M4" s="23"/>
      <c r="N4" s="23"/>
    </row>
    <row r="5" spans="1:14" ht="19.5" customHeight="1" thickBot="1" x14ac:dyDescent="0.3">
      <c r="A5" s="112" t="s">
        <v>21</v>
      </c>
      <c r="B5" s="113"/>
      <c r="C5" s="113"/>
      <c r="D5" s="113"/>
      <c r="E5" s="114"/>
      <c r="F5" s="114"/>
      <c r="G5" s="114"/>
      <c r="H5" s="114"/>
      <c r="I5" s="114"/>
      <c r="J5" s="114"/>
      <c r="K5" s="114"/>
      <c r="L5" s="113"/>
      <c r="M5" s="113"/>
      <c r="N5" s="115"/>
    </row>
    <row r="6" spans="1:14" ht="19.5" customHeight="1" thickBot="1" x14ac:dyDescent="0.3">
      <c r="A6" s="8" t="s">
        <v>1</v>
      </c>
      <c r="B6" s="116" t="s">
        <v>2</v>
      </c>
      <c r="C6" s="117"/>
      <c r="D6" s="24" t="s">
        <v>3</v>
      </c>
      <c r="E6" s="28">
        <v>44030</v>
      </c>
      <c r="F6" s="29">
        <v>44031</v>
      </c>
      <c r="G6" s="29">
        <v>44032</v>
      </c>
      <c r="H6" s="29">
        <v>44033</v>
      </c>
      <c r="I6" s="29">
        <v>44034</v>
      </c>
      <c r="J6" s="29">
        <v>44035</v>
      </c>
      <c r="K6" s="30">
        <v>44036</v>
      </c>
      <c r="L6" s="10" t="s">
        <v>4</v>
      </c>
      <c r="M6" s="11" t="s">
        <v>5</v>
      </c>
      <c r="N6" s="12" t="s">
        <v>6</v>
      </c>
    </row>
    <row r="7" spans="1:14" ht="19.5" customHeight="1" x14ac:dyDescent="0.25">
      <c r="A7" s="35">
        <v>1</v>
      </c>
      <c r="B7" s="36" t="s">
        <v>20</v>
      </c>
      <c r="C7" s="36" t="s">
        <v>19</v>
      </c>
      <c r="D7" s="37" t="s">
        <v>7</v>
      </c>
      <c r="E7" s="25">
        <v>1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7">
        <v>1</v>
      </c>
      <c r="L7" s="41">
        <f t="shared" ref="L7" si="0">+SUM(E7:K7)</f>
        <v>7</v>
      </c>
      <c r="M7" s="53">
        <v>10</v>
      </c>
      <c r="N7" s="42">
        <f t="shared" ref="N7:N9" si="1">L7*M7</f>
        <v>70</v>
      </c>
    </row>
    <row r="8" spans="1:14" ht="19.5" customHeight="1" x14ac:dyDescent="0.25">
      <c r="A8" s="43">
        <v>2</v>
      </c>
      <c r="B8" s="13"/>
      <c r="C8" s="13"/>
      <c r="D8" s="14"/>
      <c r="E8" s="15"/>
      <c r="F8" s="16"/>
      <c r="G8" s="16"/>
      <c r="H8" s="16"/>
      <c r="I8" s="16"/>
      <c r="J8" s="16"/>
      <c r="K8" s="17"/>
      <c r="L8" s="18"/>
      <c r="M8" s="54"/>
      <c r="N8" s="44">
        <f t="shared" si="1"/>
        <v>0</v>
      </c>
    </row>
    <row r="9" spans="1:14" ht="19.5" customHeight="1" thickBot="1" x14ac:dyDescent="0.3">
      <c r="A9" s="45">
        <v>3</v>
      </c>
      <c r="B9" s="46"/>
      <c r="C9" s="46"/>
      <c r="D9" s="47"/>
      <c r="E9" s="48"/>
      <c r="F9" s="49"/>
      <c r="G9" s="49"/>
      <c r="H9" s="49"/>
      <c r="I9" s="49"/>
      <c r="J9" s="49"/>
      <c r="K9" s="50"/>
      <c r="L9" s="51"/>
      <c r="M9" s="55"/>
      <c r="N9" s="52">
        <f t="shared" si="1"/>
        <v>0</v>
      </c>
    </row>
    <row r="10" spans="1:14" ht="19.5" customHeight="1" thickBot="1" x14ac:dyDescent="0.35">
      <c r="A10" s="118" t="s">
        <v>8</v>
      </c>
      <c r="B10" s="119"/>
      <c r="C10" s="119"/>
      <c r="D10" s="119"/>
      <c r="E10" s="19">
        <f t="shared" ref="E10:K10" si="2">SUM(E7:E9)</f>
        <v>1</v>
      </c>
      <c r="F10" s="20">
        <f t="shared" si="2"/>
        <v>1</v>
      </c>
      <c r="G10" s="20">
        <f t="shared" si="2"/>
        <v>1</v>
      </c>
      <c r="H10" s="20">
        <f t="shared" si="2"/>
        <v>1</v>
      </c>
      <c r="I10" s="20">
        <f t="shared" si="2"/>
        <v>1</v>
      </c>
      <c r="J10" s="20">
        <f t="shared" si="2"/>
        <v>1</v>
      </c>
      <c r="K10" s="21">
        <f t="shared" si="2"/>
        <v>1</v>
      </c>
      <c r="L10" s="120" t="s">
        <v>9</v>
      </c>
      <c r="M10" s="121"/>
      <c r="N10" s="22">
        <f>SUM(N7:N9)</f>
        <v>70</v>
      </c>
    </row>
    <row r="11" spans="1:14" ht="19.5" customHeight="1" x14ac:dyDescent="0.25"/>
    <row r="12" spans="1:14" s="23" customFormat="1" ht="19.5" customHeight="1" x14ac:dyDescent="0.25"/>
    <row r="13" spans="1:14" s="23" customFormat="1" ht="19.5" customHeight="1" x14ac:dyDescent="0.35">
      <c r="A13" s="1" t="s">
        <v>13</v>
      </c>
    </row>
    <row r="14" spans="1:14" ht="19.5" customHeight="1" x14ac:dyDescent="0.25"/>
    <row r="15" spans="1:14" ht="19.5" customHeight="1" x14ac:dyDescent="0.25">
      <c r="A15" s="3" t="s">
        <v>10</v>
      </c>
      <c r="B15" s="3"/>
      <c r="C15" s="23"/>
      <c r="D15" s="31" t="s">
        <v>11</v>
      </c>
      <c r="E15" s="23"/>
      <c r="F15" s="4"/>
      <c r="G15" s="5"/>
      <c r="H15" s="23"/>
      <c r="I15" s="23"/>
      <c r="J15" s="23"/>
      <c r="K15" s="23"/>
      <c r="L15" s="6" t="s">
        <v>0</v>
      </c>
      <c r="M15" s="110">
        <f>+K18</f>
        <v>44043</v>
      </c>
      <c r="N15" s="111"/>
    </row>
    <row r="16" spans="1:14" ht="19.5" customHeight="1" thickBot="1" x14ac:dyDescent="0.3">
      <c r="A16" s="23"/>
      <c r="B16" s="23"/>
      <c r="C16" s="5"/>
      <c r="D16" s="23"/>
      <c r="E16" s="23"/>
      <c r="F16" s="23"/>
      <c r="G16" s="23"/>
      <c r="H16" s="7"/>
      <c r="I16" s="7"/>
      <c r="J16" s="7"/>
      <c r="K16" s="7"/>
      <c r="L16" s="23"/>
      <c r="M16" s="23"/>
      <c r="N16" s="23"/>
    </row>
    <row r="17" spans="1:14" ht="19.5" customHeight="1" thickBot="1" x14ac:dyDescent="0.3">
      <c r="A17" s="112" t="s">
        <v>22</v>
      </c>
      <c r="B17" s="113"/>
      <c r="C17" s="113"/>
      <c r="D17" s="113"/>
      <c r="E17" s="114"/>
      <c r="F17" s="114"/>
      <c r="G17" s="114"/>
      <c r="H17" s="114"/>
      <c r="I17" s="114"/>
      <c r="J17" s="114"/>
      <c r="K17" s="114"/>
      <c r="L17" s="113"/>
      <c r="M17" s="113"/>
      <c r="N17" s="115"/>
    </row>
    <row r="18" spans="1:14" ht="19.5" customHeight="1" thickBot="1" x14ac:dyDescent="0.3">
      <c r="A18" s="8" t="s">
        <v>1</v>
      </c>
      <c r="B18" s="116" t="s">
        <v>2</v>
      </c>
      <c r="C18" s="117"/>
      <c r="D18" s="24" t="s">
        <v>3</v>
      </c>
      <c r="E18" s="28">
        <f>+K6+1</f>
        <v>44037</v>
      </c>
      <c r="F18" s="29">
        <v>44038</v>
      </c>
      <c r="G18" s="29">
        <v>44039</v>
      </c>
      <c r="H18" s="29">
        <v>44040</v>
      </c>
      <c r="I18" s="29">
        <v>44041</v>
      </c>
      <c r="J18" s="29">
        <v>44042</v>
      </c>
      <c r="K18" s="30">
        <v>44043</v>
      </c>
      <c r="L18" s="10" t="s">
        <v>4</v>
      </c>
      <c r="M18" s="11" t="s">
        <v>5</v>
      </c>
      <c r="N18" s="12" t="s">
        <v>6</v>
      </c>
    </row>
    <row r="19" spans="1:14" ht="19.5" customHeight="1" x14ac:dyDescent="0.25">
      <c r="A19" s="35">
        <v>1</v>
      </c>
      <c r="B19" s="36" t="s">
        <v>20</v>
      </c>
      <c r="C19" s="36" t="s">
        <v>19</v>
      </c>
      <c r="D19" s="37" t="s">
        <v>7</v>
      </c>
      <c r="E19" s="25">
        <v>1</v>
      </c>
      <c r="F19" s="26">
        <v>1</v>
      </c>
      <c r="G19" s="26">
        <v>1</v>
      </c>
      <c r="H19" s="26">
        <v>1</v>
      </c>
      <c r="I19" s="26">
        <v>1</v>
      </c>
      <c r="J19" s="26">
        <v>1</v>
      </c>
      <c r="K19" s="27">
        <v>1</v>
      </c>
      <c r="L19" s="41">
        <f t="shared" ref="L19" si="3">+SUM(E19:K19)</f>
        <v>7</v>
      </c>
      <c r="M19" s="53">
        <v>10</v>
      </c>
      <c r="N19" s="42">
        <f t="shared" ref="N19:N21" si="4">L19*M19</f>
        <v>70</v>
      </c>
    </row>
    <row r="20" spans="1:14" ht="19.5" customHeight="1" x14ac:dyDescent="0.25">
      <c r="A20" s="43">
        <v>2</v>
      </c>
      <c r="B20" s="13"/>
      <c r="C20" s="13"/>
      <c r="D20" s="14"/>
      <c r="E20" s="15"/>
      <c r="F20" s="16"/>
      <c r="G20" s="16"/>
      <c r="H20" s="16"/>
      <c r="I20" s="16"/>
      <c r="J20" s="16"/>
      <c r="K20" s="17"/>
      <c r="L20" s="18"/>
      <c r="M20" s="54"/>
      <c r="N20" s="44">
        <f t="shared" si="4"/>
        <v>0</v>
      </c>
    </row>
    <row r="21" spans="1:14" ht="19.5" customHeight="1" thickBot="1" x14ac:dyDescent="0.3">
      <c r="A21" s="45">
        <v>3</v>
      </c>
      <c r="B21" s="46"/>
      <c r="C21" s="46"/>
      <c r="D21" s="47"/>
      <c r="E21" s="48"/>
      <c r="F21" s="49"/>
      <c r="G21" s="49"/>
      <c r="H21" s="49"/>
      <c r="I21" s="49"/>
      <c r="J21" s="49"/>
      <c r="K21" s="50"/>
      <c r="L21" s="51"/>
      <c r="M21" s="55"/>
      <c r="N21" s="52">
        <f t="shared" si="4"/>
        <v>0</v>
      </c>
    </row>
    <row r="22" spans="1:14" ht="19.5" customHeight="1" thickBot="1" x14ac:dyDescent="0.35">
      <c r="A22" s="118" t="s">
        <v>8</v>
      </c>
      <c r="B22" s="119"/>
      <c r="C22" s="119"/>
      <c r="D22" s="119"/>
      <c r="E22" s="19">
        <f t="shared" ref="E22:K22" si="5">SUM(E19:E21)</f>
        <v>1</v>
      </c>
      <c r="F22" s="20">
        <f t="shared" si="5"/>
        <v>1</v>
      </c>
      <c r="G22" s="20">
        <f t="shared" si="5"/>
        <v>1</v>
      </c>
      <c r="H22" s="20">
        <f t="shared" si="5"/>
        <v>1</v>
      </c>
      <c r="I22" s="20">
        <f t="shared" si="5"/>
        <v>1</v>
      </c>
      <c r="J22" s="20">
        <f t="shared" si="5"/>
        <v>1</v>
      </c>
      <c r="K22" s="21">
        <f t="shared" si="5"/>
        <v>1</v>
      </c>
      <c r="L22" s="120" t="s">
        <v>9</v>
      </c>
      <c r="M22" s="121"/>
      <c r="N22" s="22">
        <f>SUM(N19:N21)</f>
        <v>70</v>
      </c>
    </row>
    <row r="23" spans="1:14" ht="19.5" customHeight="1" x14ac:dyDescent="0.25"/>
    <row r="24" spans="1:14" ht="19.5" customHeight="1" x14ac:dyDescent="0.25"/>
    <row r="25" spans="1:14" s="23" customFormat="1" ht="19.5" customHeight="1" x14ac:dyDescent="0.35">
      <c r="A25" s="1" t="s">
        <v>13</v>
      </c>
    </row>
    <row r="26" spans="1:14" s="23" customFormat="1" ht="19.5" customHeight="1" x14ac:dyDescent="0.25"/>
    <row r="27" spans="1:14" ht="19.5" customHeight="1" x14ac:dyDescent="0.25">
      <c r="A27" s="3" t="s">
        <v>10</v>
      </c>
      <c r="B27" s="3"/>
      <c r="C27" s="23"/>
      <c r="D27" s="31" t="s">
        <v>11</v>
      </c>
      <c r="E27" s="23"/>
      <c r="F27" s="4"/>
      <c r="G27" s="5"/>
      <c r="H27" s="23"/>
      <c r="I27" s="23"/>
      <c r="J27" s="23"/>
      <c r="K27" s="23"/>
      <c r="L27" s="6" t="s">
        <v>0</v>
      </c>
      <c r="M27" s="110">
        <f>+K30</f>
        <v>44050</v>
      </c>
      <c r="N27" s="111"/>
    </row>
    <row r="28" spans="1:14" ht="19.5" customHeight="1" thickBot="1" x14ac:dyDescent="0.3">
      <c r="A28" s="23"/>
      <c r="B28" s="23"/>
      <c r="C28" s="5"/>
      <c r="D28" s="23"/>
      <c r="E28" s="23"/>
      <c r="F28" s="23"/>
      <c r="G28" s="23"/>
      <c r="H28" s="7"/>
      <c r="I28" s="7"/>
      <c r="J28" s="7"/>
      <c r="K28" s="7"/>
      <c r="L28" s="23"/>
      <c r="M28" s="23"/>
      <c r="N28" s="23"/>
    </row>
    <row r="29" spans="1:14" ht="19.5" customHeight="1" thickBot="1" x14ac:dyDescent="0.3">
      <c r="A29" s="112" t="s">
        <v>23</v>
      </c>
      <c r="B29" s="113"/>
      <c r="C29" s="113"/>
      <c r="D29" s="113"/>
      <c r="E29" s="114"/>
      <c r="F29" s="114"/>
      <c r="G29" s="114"/>
      <c r="H29" s="114"/>
      <c r="I29" s="114"/>
      <c r="J29" s="114"/>
      <c r="K29" s="114"/>
      <c r="L29" s="113"/>
      <c r="M29" s="113"/>
      <c r="N29" s="115"/>
    </row>
    <row r="30" spans="1:14" ht="19.5" customHeight="1" thickBot="1" x14ac:dyDescent="0.3">
      <c r="A30" s="8" t="s">
        <v>1</v>
      </c>
      <c r="B30" s="116" t="s">
        <v>2</v>
      </c>
      <c r="C30" s="117"/>
      <c r="D30" s="24" t="s">
        <v>3</v>
      </c>
      <c r="E30" s="28">
        <f>+K18+1</f>
        <v>44044</v>
      </c>
      <c r="F30" s="29">
        <v>44045</v>
      </c>
      <c r="G30" s="29">
        <v>44046</v>
      </c>
      <c r="H30" s="29">
        <v>44047</v>
      </c>
      <c r="I30" s="29">
        <v>44048</v>
      </c>
      <c r="J30" s="29">
        <v>44049</v>
      </c>
      <c r="K30" s="30">
        <v>44050</v>
      </c>
      <c r="L30" s="10" t="s">
        <v>4</v>
      </c>
      <c r="M30" s="11" t="s">
        <v>5</v>
      </c>
      <c r="N30" s="12" t="s">
        <v>6</v>
      </c>
    </row>
    <row r="31" spans="1:14" ht="19.5" customHeight="1" x14ac:dyDescent="0.25">
      <c r="A31" s="35">
        <v>1</v>
      </c>
      <c r="B31" s="36" t="s">
        <v>20</v>
      </c>
      <c r="C31" s="36" t="s">
        <v>19</v>
      </c>
      <c r="D31" s="37" t="s">
        <v>7</v>
      </c>
      <c r="E31" s="25">
        <v>1</v>
      </c>
      <c r="F31" s="26">
        <v>1</v>
      </c>
      <c r="G31" s="26">
        <v>1</v>
      </c>
      <c r="H31" s="26">
        <v>1</v>
      </c>
      <c r="I31" s="26">
        <v>1</v>
      </c>
      <c r="J31" s="26">
        <v>1</v>
      </c>
      <c r="K31" s="27">
        <v>1</v>
      </c>
      <c r="L31" s="41">
        <f t="shared" ref="L31" si="6">+SUM(E31:K31)</f>
        <v>7</v>
      </c>
      <c r="M31" s="53">
        <v>10</v>
      </c>
      <c r="N31" s="42">
        <f t="shared" ref="N31:N33" si="7">L31*M31</f>
        <v>70</v>
      </c>
    </row>
    <row r="32" spans="1:14" ht="19.5" customHeight="1" x14ac:dyDescent="0.25">
      <c r="A32" s="43">
        <v>2</v>
      </c>
      <c r="B32" s="13"/>
      <c r="C32" s="13"/>
      <c r="D32" s="14"/>
      <c r="E32" s="15"/>
      <c r="F32" s="16"/>
      <c r="G32" s="16"/>
      <c r="H32" s="16"/>
      <c r="I32" s="16"/>
      <c r="J32" s="16"/>
      <c r="K32" s="17"/>
      <c r="L32" s="18"/>
      <c r="M32" s="54"/>
      <c r="N32" s="44">
        <f t="shared" si="7"/>
        <v>0</v>
      </c>
    </row>
    <row r="33" spans="1:14" ht="19.5" customHeight="1" thickBot="1" x14ac:dyDescent="0.3">
      <c r="A33" s="45">
        <v>3</v>
      </c>
      <c r="B33" s="46"/>
      <c r="C33" s="46"/>
      <c r="D33" s="47"/>
      <c r="E33" s="48"/>
      <c r="F33" s="49"/>
      <c r="G33" s="49"/>
      <c r="H33" s="49"/>
      <c r="I33" s="49"/>
      <c r="J33" s="49"/>
      <c r="K33" s="50"/>
      <c r="L33" s="51"/>
      <c r="M33" s="55"/>
      <c r="N33" s="52">
        <f t="shared" si="7"/>
        <v>0</v>
      </c>
    </row>
    <row r="34" spans="1:14" ht="19.5" customHeight="1" thickBot="1" x14ac:dyDescent="0.35">
      <c r="A34" s="118" t="s">
        <v>8</v>
      </c>
      <c r="B34" s="119"/>
      <c r="C34" s="119"/>
      <c r="D34" s="119"/>
      <c r="E34" s="19">
        <f t="shared" ref="E34:K34" si="8">SUM(E31:E33)</f>
        <v>1</v>
      </c>
      <c r="F34" s="20">
        <f t="shared" si="8"/>
        <v>1</v>
      </c>
      <c r="G34" s="20">
        <f t="shared" si="8"/>
        <v>1</v>
      </c>
      <c r="H34" s="20">
        <f t="shared" si="8"/>
        <v>1</v>
      </c>
      <c r="I34" s="20">
        <f t="shared" si="8"/>
        <v>1</v>
      </c>
      <c r="J34" s="20">
        <f t="shared" si="8"/>
        <v>1</v>
      </c>
      <c r="K34" s="21">
        <f t="shared" si="8"/>
        <v>1</v>
      </c>
      <c r="L34" s="120" t="s">
        <v>9</v>
      </c>
      <c r="M34" s="121"/>
      <c r="N34" s="22">
        <f>SUM(N31:N33)</f>
        <v>70</v>
      </c>
    </row>
    <row r="35" spans="1:14" s="56" customFormat="1" ht="19.5" customHeight="1" x14ac:dyDescent="0.3">
      <c r="A35" s="60"/>
      <c r="B35" s="61"/>
      <c r="C35" s="61"/>
      <c r="D35" s="61"/>
      <c r="E35" s="62"/>
      <c r="F35" s="62"/>
      <c r="G35" s="62"/>
      <c r="H35" s="62"/>
      <c r="I35" s="62"/>
      <c r="J35" s="62"/>
      <c r="K35" s="62"/>
      <c r="L35" s="63"/>
      <c r="M35" s="61"/>
      <c r="N35" s="67"/>
    </row>
    <row r="36" spans="1:14" s="56" customFormat="1" ht="19.5" customHeight="1" x14ac:dyDescent="0.3">
      <c r="A36" s="60"/>
      <c r="B36" s="61"/>
      <c r="C36" s="61"/>
      <c r="D36" s="61"/>
      <c r="E36" s="62"/>
      <c r="F36" s="62"/>
      <c r="G36" s="62"/>
      <c r="H36" s="62"/>
      <c r="I36" s="62"/>
      <c r="J36" s="62"/>
      <c r="K36" s="62"/>
      <c r="L36" s="63"/>
      <c r="M36" s="61"/>
      <c r="N36" s="67"/>
    </row>
    <row r="37" spans="1:14" s="56" customFormat="1" ht="19.5" customHeight="1" x14ac:dyDescent="0.35">
      <c r="A37" s="1" t="s">
        <v>13</v>
      </c>
      <c r="B37" s="61"/>
      <c r="C37" s="61"/>
      <c r="D37" s="61"/>
      <c r="E37" s="62"/>
      <c r="F37" s="62"/>
      <c r="G37" s="62"/>
      <c r="H37" s="62"/>
      <c r="I37" s="62"/>
      <c r="J37" s="62"/>
      <c r="K37" s="62"/>
      <c r="L37" s="63"/>
      <c r="M37" s="61"/>
      <c r="N37" s="67"/>
    </row>
    <row r="38" spans="1:14" ht="19.5" customHeight="1" x14ac:dyDescent="0.25"/>
    <row r="39" spans="1:14" ht="19.5" customHeight="1" x14ac:dyDescent="0.25">
      <c r="A39" s="3" t="s">
        <v>10</v>
      </c>
      <c r="B39" s="3"/>
      <c r="C39" s="56"/>
      <c r="D39" s="31" t="s">
        <v>11</v>
      </c>
      <c r="E39" s="56"/>
      <c r="F39" s="4"/>
      <c r="G39" s="5"/>
      <c r="H39" s="56"/>
      <c r="I39" s="56"/>
      <c r="J39" s="56"/>
      <c r="K39" s="56"/>
      <c r="L39" s="6" t="s">
        <v>0</v>
      </c>
      <c r="M39" s="110">
        <f>+K42</f>
        <v>44050</v>
      </c>
      <c r="N39" s="111"/>
    </row>
    <row r="40" spans="1:14" ht="19.5" customHeight="1" thickBot="1" x14ac:dyDescent="0.3">
      <c r="A40" s="56"/>
      <c r="B40" s="56"/>
      <c r="C40" s="5"/>
      <c r="D40" s="56"/>
      <c r="E40" s="56"/>
      <c r="F40" s="56"/>
      <c r="G40" s="56"/>
      <c r="H40" s="7"/>
      <c r="I40" s="7"/>
      <c r="J40" s="7"/>
      <c r="K40" s="7"/>
      <c r="L40" s="56"/>
      <c r="M40" s="56"/>
      <c r="N40" s="56"/>
    </row>
    <row r="41" spans="1:14" ht="19.5" customHeight="1" thickBot="1" x14ac:dyDescent="0.3">
      <c r="A41" s="112" t="s">
        <v>23</v>
      </c>
      <c r="B41" s="113"/>
      <c r="C41" s="113"/>
      <c r="D41" s="113"/>
      <c r="E41" s="114"/>
      <c r="F41" s="114"/>
      <c r="G41" s="114"/>
      <c r="H41" s="114"/>
      <c r="I41" s="114"/>
      <c r="J41" s="114"/>
      <c r="K41" s="114"/>
      <c r="L41" s="113"/>
      <c r="M41" s="113"/>
      <c r="N41" s="115"/>
    </row>
    <row r="42" spans="1:14" ht="19.5" customHeight="1" thickBot="1" x14ac:dyDescent="0.3">
      <c r="A42" s="8" t="s">
        <v>1</v>
      </c>
      <c r="B42" s="116" t="s">
        <v>2</v>
      </c>
      <c r="C42" s="117"/>
      <c r="D42" s="57" t="s">
        <v>3</v>
      </c>
      <c r="E42" s="28">
        <f>+K27+1</f>
        <v>1</v>
      </c>
      <c r="F42" s="29">
        <v>44045</v>
      </c>
      <c r="G42" s="29">
        <v>44046</v>
      </c>
      <c r="H42" s="29">
        <v>44047</v>
      </c>
      <c r="I42" s="29">
        <v>44048</v>
      </c>
      <c r="J42" s="29">
        <v>44049</v>
      </c>
      <c r="K42" s="30">
        <v>44050</v>
      </c>
      <c r="L42" s="10" t="s">
        <v>4</v>
      </c>
      <c r="M42" s="11" t="s">
        <v>5</v>
      </c>
      <c r="N42" s="12" t="s">
        <v>6</v>
      </c>
    </row>
    <row r="43" spans="1:14" ht="19.5" customHeight="1" x14ac:dyDescent="0.25">
      <c r="A43" s="35">
        <v>1</v>
      </c>
      <c r="B43" s="13" t="s">
        <v>14</v>
      </c>
      <c r="C43" s="13" t="s">
        <v>17</v>
      </c>
      <c r="D43" s="14" t="s">
        <v>7</v>
      </c>
      <c r="E43" s="25">
        <v>1</v>
      </c>
      <c r="F43" s="26">
        <v>1</v>
      </c>
      <c r="G43" s="26">
        <v>1</v>
      </c>
      <c r="H43" s="26">
        <v>1</v>
      </c>
      <c r="I43" s="26">
        <v>1</v>
      </c>
      <c r="J43" s="26">
        <v>1</v>
      </c>
      <c r="K43" s="27">
        <v>1</v>
      </c>
      <c r="L43" s="41">
        <f t="shared" ref="L43" si="9">+SUM(E43:K43)</f>
        <v>7</v>
      </c>
      <c r="M43" s="53">
        <v>10</v>
      </c>
      <c r="N43" s="42">
        <f t="shared" ref="N43:N45" si="10">L43*M43</f>
        <v>70</v>
      </c>
    </row>
    <row r="44" spans="1:14" ht="19.5" customHeight="1" x14ac:dyDescent="0.25">
      <c r="A44" s="43">
        <v>2</v>
      </c>
      <c r="B44" s="13"/>
      <c r="C44" s="13"/>
      <c r="D44" s="14"/>
      <c r="E44" s="15"/>
      <c r="F44" s="16"/>
      <c r="G44" s="16"/>
      <c r="H44" s="16"/>
      <c r="I44" s="16"/>
      <c r="J44" s="16"/>
      <c r="K44" s="17"/>
      <c r="L44" s="18"/>
      <c r="M44" s="54"/>
      <c r="N44" s="44">
        <f t="shared" si="10"/>
        <v>0</v>
      </c>
    </row>
    <row r="45" spans="1:14" ht="19.5" customHeight="1" thickBot="1" x14ac:dyDescent="0.3">
      <c r="A45" s="45">
        <v>3</v>
      </c>
      <c r="B45" s="46"/>
      <c r="C45" s="46"/>
      <c r="D45" s="47"/>
      <c r="E45" s="48"/>
      <c r="F45" s="49"/>
      <c r="G45" s="49"/>
      <c r="H45" s="49"/>
      <c r="I45" s="49"/>
      <c r="J45" s="49"/>
      <c r="K45" s="50"/>
      <c r="L45" s="51"/>
      <c r="M45" s="55"/>
      <c r="N45" s="52">
        <f t="shared" si="10"/>
        <v>0</v>
      </c>
    </row>
    <row r="46" spans="1:14" ht="19.5" customHeight="1" x14ac:dyDescent="0.25"/>
    <row r="47" spans="1:14" ht="19.5" customHeight="1" x14ac:dyDescent="0.25"/>
    <row r="48" spans="1:14" ht="19.5" customHeight="1" x14ac:dyDescent="0.35">
      <c r="A48" s="1" t="s">
        <v>13</v>
      </c>
      <c r="B48" s="1"/>
    </row>
    <row r="49" spans="1:14" ht="19.5" customHeight="1" x14ac:dyDescent="0.25"/>
    <row r="50" spans="1:14" ht="19.5" customHeight="1" x14ac:dyDescent="0.25">
      <c r="A50" s="3" t="s">
        <v>10</v>
      </c>
      <c r="B50" s="3"/>
      <c r="D50" s="31" t="s">
        <v>11</v>
      </c>
      <c r="F50" s="4"/>
      <c r="G50" s="5"/>
      <c r="L50" s="6" t="s">
        <v>0</v>
      </c>
      <c r="M50" s="110">
        <f>+K53</f>
        <v>44057</v>
      </c>
      <c r="N50" s="111"/>
    </row>
    <row r="51" spans="1:14" ht="19.5" customHeight="1" thickBot="1" x14ac:dyDescent="0.3">
      <c r="C51" s="5"/>
      <c r="H51" s="7"/>
      <c r="I51" s="7"/>
      <c r="J51" s="7"/>
      <c r="K51" s="7"/>
    </row>
    <row r="52" spans="1:14" ht="19.5" customHeight="1" thickBot="1" x14ac:dyDescent="0.3">
      <c r="A52" s="112" t="s">
        <v>12</v>
      </c>
      <c r="B52" s="113"/>
      <c r="C52" s="113"/>
      <c r="D52" s="113"/>
      <c r="E52" s="114"/>
      <c r="F52" s="114"/>
      <c r="G52" s="114"/>
      <c r="H52" s="114"/>
      <c r="I52" s="114"/>
      <c r="J52" s="114"/>
      <c r="K52" s="114"/>
      <c r="L52" s="113"/>
      <c r="M52" s="113"/>
      <c r="N52" s="115"/>
    </row>
    <row r="53" spans="1:14" ht="19.5" customHeight="1" thickBot="1" x14ac:dyDescent="0.3">
      <c r="A53" s="8" t="s">
        <v>1</v>
      </c>
      <c r="B53" s="116" t="s">
        <v>2</v>
      </c>
      <c r="C53" s="117"/>
      <c r="D53" s="9" t="s">
        <v>3</v>
      </c>
      <c r="E53" s="32">
        <v>44051</v>
      </c>
      <c r="F53" s="33">
        <v>44052</v>
      </c>
      <c r="G53" s="33">
        <v>44053</v>
      </c>
      <c r="H53" s="33">
        <v>44054</v>
      </c>
      <c r="I53" s="33">
        <v>44055</v>
      </c>
      <c r="J53" s="33">
        <v>44056</v>
      </c>
      <c r="K53" s="34">
        <v>44057</v>
      </c>
      <c r="L53" s="10" t="s">
        <v>4</v>
      </c>
      <c r="M53" s="11" t="s">
        <v>5</v>
      </c>
      <c r="N53" s="12" t="s">
        <v>6</v>
      </c>
    </row>
    <row r="54" spans="1:14" ht="19.5" customHeight="1" x14ac:dyDescent="0.25">
      <c r="A54" s="35">
        <v>1</v>
      </c>
      <c r="B54" s="36" t="s">
        <v>14</v>
      </c>
      <c r="C54" s="36" t="s">
        <v>15</v>
      </c>
      <c r="D54" s="37" t="s">
        <v>16</v>
      </c>
      <c r="E54" s="38">
        <v>1</v>
      </c>
      <c r="F54" s="39">
        <v>1</v>
      </c>
      <c r="G54" s="39">
        <v>1</v>
      </c>
      <c r="H54" s="39">
        <v>1</v>
      </c>
      <c r="I54" s="39">
        <v>1</v>
      </c>
      <c r="J54" s="39">
        <v>1</v>
      </c>
      <c r="K54" s="40">
        <v>1</v>
      </c>
      <c r="L54" s="41">
        <f t="shared" ref="L54:L56" si="11">+SUM(E54:K54)</f>
        <v>7</v>
      </c>
      <c r="M54" s="53">
        <v>25</v>
      </c>
      <c r="N54" s="42">
        <f t="shared" ref="N54:N56" si="12">L54*M54</f>
        <v>175</v>
      </c>
    </row>
    <row r="55" spans="1:14" ht="19.5" customHeight="1" x14ac:dyDescent="0.25">
      <c r="A55" s="43">
        <v>2</v>
      </c>
      <c r="B55" s="13" t="s">
        <v>14</v>
      </c>
      <c r="C55" s="13" t="s">
        <v>17</v>
      </c>
      <c r="D55" s="14" t="s">
        <v>7</v>
      </c>
      <c r="E55" s="15">
        <v>1</v>
      </c>
      <c r="F55" s="16">
        <v>1</v>
      </c>
      <c r="G55" s="16">
        <v>1</v>
      </c>
      <c r="H55" s="16">
        <v>1</v>
      </c>
      <c r="I55" s="16">
        <v>1</v>
      </c>
      <c r="J55" s="16">
        <v>1</v>
      </c>
      <c r="K55" s="17">
        <v>1</v>
      </c>
      <c r="L55" s="18">
        <f t="shared" si="11"/>
        <v>7</v>
      </c>
      <c r="M55" s="54">
        <v>10</v>
      </c>
      <c r="N55" s="44">
        <f t="shared" si="12"/>
        <v>70</v>
      </c>
    </row>
    <row r="56" spans="1:14" ht="19.5" customHeight="1" thickBot="1" x14ac:dyDescent="0.3">
      <c r="A56" s="45">
        <v>3</v>
      </c>
      <c r="B56" s="46" t="s">
        <v>18</v>
      </c>
      <c r="C56" s="46" t="s">
        <v>19</v>
      </c>
      <c r="D56" s="47" t="s">
        <v>7</v>
      </c>
      <c r="E56" s="48">
        <v>1</v>
      </c>
      <c r="F56" s="49">
        <v>1</v>
      </c>
      <c r="G56" s="49">
        <v>1</v>
      </c>
      <c r="H56" s="49">
        <v>1</v>
      </c>
      <c r="I56" s="49">
        <v>1</v>
      </c>
      <c r="J56" s="49">
        <v>1</v>
      </c>
      <c r="K56" s="50">
        <v>1</v>
      </c>
      <c r="L56" s="51">
        <f t="shared" si="11"/>
        <v>7</v>
      </c>
      <c r="M56" s="55">
        <v>10</v>
      </c>
      <c r="N56" s="52">
        <f t="shared" si="12"/>
        <v>70</v>
      </c>
    </row>
    <row r="57" spans="1:14" ht="19.5" customHeight="1" thickBot="1" x14ac:dyDescent="0.35">
      <c r="A57" s="118" t="s">
        <v>8</v>
      </c>
      <c r="B57" s="119"/>
      <c r="C57" s="119"/>
      <c r="D57" s="119"/>
      <c r="E57" s="19">
        <f t="shared" ref="E57:K57" si="13">SUM(E54:E56)</f>
        <v>3</v>
      </c>
      <c r="F57" s="20">
        <f t="shared" si="13"/>
        <v>3</v>
      </c>
      <c r="G57" s="20">
        <f t="shared" si="13"/>
        <v>3</v>
      </c>
      <c r="H57" s="20">
        <f t="shared" si="13"/>
        <v>3</v>
      </c>
      <c r="I57" s="20">
        <f t="shared" si="13"/>
        <v>3</v>
      </c>
      <c r="J57" s="20">
        <f t="shared" si="13"/>
        <v>3</v>
      </c>
      <c r="K57" s="21">
        <f t="shared" si="13"/>
        <v>3</v>
      </c>
      <c r="L57" s="120" t="s">
        <v>9</v>
      </c>
      <c r="M57" s="121"/>
      <c r="N57" s="22">
        <f>SUM(N54:N56)</f>
        <v>315</v>
      </c>
    </row>
    <row r="58" spans="1:14" ht="19.5" customHeight="1" x14ac:dyDescent="0.25"/>
    <row r="59" spans="1:14" ht="19.5" customHeight="1" x14ac:dyDescent="0.25"/>
    <row r="60" spans="1:14" ht="19.5" customHeight="1" x14ac:dyDescent="0.35">
      <c r="A60" s="1" t="s">
        <v>13</v>
      </c>
      <c r="B60" s="1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1:14" ht="19.5" customHeight="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ht="19.5" customHeight="1" x14ac:dyDescent="0.25">
      <c r="A62" s="3" t="s">
        <v>10</v>
      </c>
      <c r="B62" s="3"/>
      <c r="C62" s="58"/>
      <c r="D62" s="31" t="s">
        <v>11</v>
      </c>
      <c r="E62" s="58"/>
      <c r="F62" s="4"/>
      <c r="G62" s="5"/>
      <c r="H62" s="58"/>
      <c r="I62" s="58"/>
      <c r="J62" s="58"/>
      <c r="K62" s="58"/>
      <c r="L62" s="6" t="s">
        <v>0</v>
      </c>
      <c r="M62" s="110">
        <f>+K65</f>
        <v>44064</v>
      </c>
      <c r="N62" s="111"/>
    </row>
    <row r="63" spans="1:14" ht="19.5" customHeight="1" thickBot="1" x14ac:dyDescent="0.3">
      <c r="A63" s="58"/>
      <c r="B63" s="58"/>
      <c r="C63" s="5"/>
      <c r="D63" s="58"/>
      <c r="E63" s="58"/>
      <c r="F63" s="58"/>
      <c r="G63" s="58"/>
      <c r="H63" s="7"/>
      <c r="I63" s="7"/>
      <c r="J63" s="7"/>
      <c r="K63" s="7"/>
      <c r="L63" s="58"/>
      <c r="M63" s="71"/>
      <c r="N63" s="71"/>
    </row>
    <row r="64" spans="1:14" ht="19.5" customHeight="1" thickBot="1" x14ac:dyDescent="0.3">
      <c r="A64" s="112" t="s">
        <v>31</v>
      </c>
      <c r="B64" s="113"/>
      <c r="C64" s="113"/>
      <c r="D64" s="113"/>
      <c r="E64" s="114"/>
      <c r="F64" s="114"/>
      <c r="G64" s="114"/>
      <c r="H64" s="114"/>
      <c r="I64" s="114"/>
      <c r="J64" s="114"/>
      <c r="K64" s="114"/>
      <c r="L64" s="113"/>
      <c r="M64" s="113"/>
      <c r="N64" s="115"/>
    </row>
    <row r="65" spans="1:14" ht="19.5" customHeight="1" thickBot="1" x14ac:dyDescent="0.3">
      <c r="A65" s="8" t="s">
        <v>1</v>
      </c>
      <c r="B65" s="116" t="s">
        <v>2</v>
      </c>
      <c r="C65" s="117"/>
      <c r="D65" s="59" t="s">
        <v>3</v>
      </c>
      <c r="E65" s="28">
        <v>44058</v>
      </c>
      <c r="F65" s="29">
        <v>44059</v>
      </c>
      <c r="G65" s="29">
        <v>44060</v>
      </c>
      <c r="H65" s="29">
        <v>44061</v>
      </c>
      <c r="I65" s="29">
        <v>44062</v>
      </c>
      <c r="J65" s="29">
        <v>44063</v>
      </c>
      <c r="K65" s="30">
        <v>44064</v>
      </c>
      <c r="L65" s="10" t="s">
        <v>4</v>
      </c>
      <c r="M65" s="11" t="s">
        <v>5</v>
      </c>
      <c r="N65" s="12" t="s">
        <v>6</v>
      </c>
    </row>
    <row r="66" spans="1:14" ht="19.5" customHeight="1" x14ac:dyDescent="0.25">
      <c r="A66" s="35">
        <v>1</v>
      </c>
      <c r="B66" s="36" t="s">
        <v>27</v>
      </c>
      <c r="C66" s="36" t="s">
        <v>28</v>
      </c>
      <c r="D66" s="37" t="s">
        <v>16</v>
      </c>
      <c r="E66" s="25">
        <v>1</v>
      </c>
      <c r="F66" s="26">
        <v>1</v>
      </c>
      <c r="G66" s="26">
        <v>1</v>
      </c>
      <c r="H66" s="26">
        <v>1</v>
      </c>
      <c r="I66" s="26">
        <v>1</v>
      </c>
      <c r="J66" s="26">
        <v>1</v>
      </c>
      <c r="K66" s="27">
        <v>1</v>
      </c>
      <c r="L66" s="41">
        <f t="shared" ref="L66:L69" si="14">+SUM(E66:K66)</f>
        <v>7</v>
      </c>
      <c r="M66" s="53">
        <v>25</v>
      </c>
      <c r="N66" s="42">
        <f t="shared" ref="N66:N69" si="15">L66*M66</f>
        <v>175</v>
      </c>
    </row>
    <row r="67" spans="1:14" s="58" customFormat="1" ht="19.5" customHeight="1" x14ac:dyDescent="0.25">
      <c r="A67" s="64">
        <v>2</v>
      </c>
      <c r="B67" s="65" t="s">
        <v>29</v>
      </c>
      <c r="C67" s="65" t="s">
        <v>30</v>
      </c>
      <c r="D67" s="66" t="s">
        <v>16</v>
      </c>
      <c r="E67" s="25"/>
      <c r="F67" s="26"/>
      <c r="G67" s="26"/>
      <c r="H67" s="26"/>
      <c r="I67" s="26"/>
      <c r="J67" s="26"/>
      <c r="K67" s="27">
        <v>1</v>
      </c>
      <c r="L67" s="18">
        <f t="shared" ref="L67" si="16">+SUM(E67:K67)</f>
        <v>1</v>
      </c>
      <c r="M67" s="54">
        <v>25</v>
      </c>
      <c r="N67" s="44">
        <f t="shared" ref="N67" si="17">L67*M67</f>
        <v>25</v>
      </c>
    </row>
    <row r="68" spans="1:14" ht="19.5" customHeight="1" x14ac:dyDescent="0.25">
      <c r="A68" s="43">
        <v>3</v>
      </c>
      <c r="B68" s="13" t="s">
        <v>25</v>
      </c>
      <c r="C68" s="13" t="s">
        <v>24</v>
      </c>
      <c r="D68" s="14" t="s">
        <v>7</v>
      </c>
      <c r="E68" s="15">
        <v>1</v>
      </c>
      <c r="F68" s="16">
        <v>1</v>
      </c>
      <c r="G68" s="16">
        <v>1</v>
      </c>
      <c r="H68" s="16">
        <v>1</v>
      </c>
      <c r="I68" s="16">
        <v>1</v>
      </c>
      <c r="J68" s="16">
        <v>1</v>
      </c>
      <c r="K68" s="17">
        <v>1</v>
      </c>
      <c r="L68" s="18">
        <f t="shared" si="14"/>
        <v>7</v>
      </c>
      <c r="M68" s="54">
        <v>10</v>
      </c>
      <c r="N68" s="44">
        <f t="shared" si="15"/>
        <v>70</v>
      </c>
    </row>
    <row r="69" spans="1:14" ht="19.5" customHeight="1" thickBot="1" x14ac:dyDescent="0.3">
      <c r="A69" s="45">
        <v>4</v>
      </c>
      <c r="B69" s="46" t="s">
        <v>18</v>
      </c>
      <c r="C69" s="46" t="s">
        <v>26</v>
      </c>
      <c r="D69" s="47" t="s">
        <v>7</v>
      </c>
      <c r="E69" s="48">
        <v>1</v>
      </c>
      <c r="F69" s="49">
        <v>1</v>
      </c>
      <c r="G69" s="49">
        <v>1</v>
      </c>
      <c r="H69" s="49">
        <v>1</v>
      </c>
      <c r="I69" s="49">
        <v>1</v>
      </c>
      <c r="J69" s="49">
        <v>1</v>
      </c>
      <c r="K69" s="50">
        <v>1</v>
      </c>
      <c r="L69" s="51">
        <f t="shared" si="14"/>
        <v>7</v>
      </c>
      <c r="M69" s="55">
        <v>10</v>
      </c>
      <c r="N69" s="52">
        <f t="shared" si="15"/>
        <v>70</v>
      </c>
    </row>
    <row r="70" spans="1:14" ht="19.5" customHeight="1" thickBot="1" x14ac:dyDescent="0.35">
      <c r="A70" s="118" t="s">
        <v>8</v>
      </c>
      <c r="B70" s="119"/>
      <c r="C70" s="119"/>
      <c r="D70" s="119"/>
      <c r="E70" s="19">
        <f t="shared" ref="E70:K70" si="18">SUM(E66:E69)</f>
        <v>3</v>
      </c>
      <c r="F70" s="20">
        <f t="shared" si="18"/>
        <v>3</v>
      </c>
      <c r="G70" s="20">
        <f t="shared" si="18"/>
        <v>3</v>
      </c>
      <c r="H70" s="20">
        <f t="shared" si="18"/>
        <v>3</v>
      </c>
      <c r="I70" s="20">
        <f t="shared" si="18"/>
        <v>3</v>
      </c>
      <c r="J70" s="20">
        <f t="shared" si="18"/>
        <v>3</v>
      </c>
      <c r="K70" s="21">
        <f t="shared" si="18"/>
        <v>4</v>
      </c>
      <c r="L70" s="120" t="s">
        <v>9</v>
      </c>
      <c r="M70" s="121"/>
      <c r="N70" s="22">
        <f>SUM(N66:N69)</f>
        <v>340</v>
      </c>
    </row>
    <row r="71" spans="1:14" ht="19.5" customHeight="1" x14ac:dyDescent="0.25"/>
    <row r="72" spans="1:14" ht="19.5" customHeight="1" x14ac:dyDescent="0.25"/>
    <row r="73" spans="1:14" ht="19.5" customHeight="1" x14ac:dyDescent="0.35">
      <c r="A73" s="1" t="s">
        <v>13</v>
      </c>
      <c r="B73" s="1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1:14" ht="19.5" customHeight="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1:14" ht="19.5" customHeight="1" x14ac:dyDescent="0.25">
      <c r="A75" s="3" t="s">
        <v>10</v>
      </c>
      <c r="B75" s="3"/>
      <c r="C75" s="58"/>
      <c r="D75" s="31" t="s">
        <v>11</v>
      </c>
      <c r="E75" s="58"/>
      <c r="F75" s="4"/>
      <c r="G75" s="5"/>
      <c r="H75" s="58"/>
      <c r="I75" s="58"/>
      <c r="J75" s="58"/>
      <c r="K75" s="58"/>
      <c r="L75" s="6" t="s">
        <v>0</v>
      </c>
      <c r="M75" s="110">
        <f>+K78</f>
        <v>44071</v>
      </c>
      <c r="N75" s="111"/>
    </row>
    <row r="76" spans="1:14" ht="19.5" customHeight="1" thickBot="1" x14ac:dyDescent="0.3">
      <c r="A76" s="58"/>
      <c r="B76" s="58"/>
      <c r="C76" s="5"/>
      <c r="D76" s="58"/>
      <c r="E76" s="58"/>
      <c r="F76" s="58"/>
      <c r="G76" s="58"/>
      <c r="H76" s="7"/>
      <c r="I76" s="7"/>
      <c r="J76" s="7"/>
      <c r="K76" s="7"/>
      <c r="L76" s="58"/>
      <c r="M76" s="71"/>
      <c r="N76" s="71"/>
    </row>
    <row r="77" spans="1:14" ht="19.5" customHeight="1" thickBot="1" x14ac:dyDescent="0.3">
      <c r="A77" s="112" t="s">
        <v>32</v>
      </c>
      <c r="B77" s="113"/>
      <c r="C77" s="113"/>
      <c r="D77" s="113"/>
      <c r="E77" s="114"/>
      <c r="F77" s="114"/>
      <c r="G77" s="114"/>
      <c r="H77" s="114"/>
      <c r="I77" s="114"/>
      <c r="J77" s="114"/>
      <c r="K77" s="114"/>
      <c r="L77" s="113"/>
      <c r="M77" s="113"/>
      <c r="N77" s="115"/>
    </row>
    <row r="78" spans="1:14" ht="19.5" customHeight="1" thickBot="1" x14ac:dyDescent="0.3">
      <c r="A78" s="8" t="s">
        <v>1</v>
      </c>
      <c r="B78" s="116" t="s">
        <v>2</v>
      </c>
      <c r="C78" s="117"/>
      <c r="D78" s="59" t="s">
        <v>3</v>
      </c>
      <c r="E78" s="28">
        <v>44065</v>
      </c>
      <c r="F78" s="29">
        <v>44066</v>
      </c>
      <c r="G78" s="29">
        <v>44067</v>
      </c>
      <c r="H78" s="29">
        <v>44068</v>
      </c>
      <c r="I78" s="29">
        <v>44069</v>
      </c>
      <c r="J78" s="29">
        <v>44070</v>
      </c>
      <c r="K78" s="30">
        <v>44071</v>
      </c>
      <c r="L78" s="10" t="s">
        <v>4</v>
      </c>
      <c r="M78" s="11" t="s">
        <v>5</v>
      </c>
      <c r="N78" s="12" t="s">
        <v>6</v>
      </c>
    </row>
    <row r="79" spans="1:14" ht="19.5" customHeight="1" x14ac:dyDescent="0.25">
      <c r="A79" s="35">
        <v>1</v>
      </c>
      <c r="B79" s="36" t="s">
        <v>27</v>
      </c>
      <c r="C79" s="36" t="s">
        <v>28</v>
      </c>
      <c r="D79" s="37" t="s">
        <v>16</v>
      </c>
      <c r="E79" s="25">
        <v>1</v>
      </c>
      <c r="F79" s="26">
        <v>1</v>
      </c>
      <c r="G79" s="26">
        <v>1</v>
      </c>
      <c r="H79" s="26">
        <v>1</v>
      </c>
      <c r="I79" s="26"/>
      <c r="J79" s="26"/>
      <c r="K79" s="27"/>
      <c r="L79" s="41">
        <f t="shared" ref="L79:L82" si="19">+SUM(E79:K79)</f>
        <v>4</v>
      </c>
      <c r="M79" s="53">
        <v>25</v>
      </c>
      <c r="N79" s="42">
        <f t="shared" ref="N79:N82" si="20">L79*M79</f>
        <v>100</v>
      </c>
    </row>
    <row r="80" spans="1:14" ht="19.5" customHeight="1" x14ac:dyDescent="0.25">
      <c r="A80" s="64">
        <v>2</v>
      </c>
      <c r="B80" s="65" t="s">
        <v>29</v>
      </c>
      <c r="C80" s="65" t="s">
        <v>30</v>
      </c>
      <c r="D80" s="66" t="s">
        <v>16</v>
      </c>
      <c r="E80" s="15">
        <v>1</v>
      </c>
      <c r="F80" s="16">
        <v>1</v>
      </c>
      <c r="G80" s="16">
        <v>1</v>
      </c>
      <c r="H80" s="16">
        <v>1</v>
      </c>
      <c r="I80" s="16">
        <v>1</v>
      </c>
      <c r="J80" s="16">
        <v>1</v>
      </c>
      <c r="K80" s="17">
        <v>1</v>
      </c>
      <c r="L80" s="18">
        <f t="shared" si="19"/>
        <v>7</v>
      </c>
      <c r="M80" s="54">
        <v>25</v>
      </c>
      <c r="N80" s="44">
        <f t="shared" si="20"/>
        <v>175</v>
      </c>
    </row>
    <row r="81" spans="1:14" ht="19.5" customHeight="1" x14ac:dyDescent="0.25">
      <c r="A81" s="43">
        <v>3</v>
      </c>
      <c r="B81" s="13" t="s">
        <v>25</v>
      </c>
      <c r="C81" s="13" t="s">
        <v>24</v>
      </c>
      <c r="D81" s="14" t="s">
        <v>7</v>
      </c>
      <c r="E81" s="15">
        <v>1</v>
      </c>
      <c r="F81" s="16">
        <v>1</v>
      </c>
      <c r="G81" s="16">
        <v>1</v>
      </c>
      <c r="H81" s="16">
        <v>1</v>
      </c>
      <c r="I81" s="16">
        <v>1</v>
      </c>
      <c r="J81" s="16">
        <v>1</v>
      </c>
      <c r="K81" s="17">
        <v>1</v>
      </c>
      <c r="L81" s="18">
        <f t="shared" si="19"/>
        <v>7</v>
      </c>
      <c r="M81" s="54">
        <v>10</v>
      </c>
      <c r="N81" s="44">
        <f t="shared" si="20"/>
        <v>70</v>
      </c>
    </row>
    <row r="82" spans="1:14" ht="19.5" customHeight="1" thickBot="1" x14ac:dyDescent="0.3">
      <c r="A82" s="45">
        <v>4</v>
      </c>
      <c r="B82" s="46" t="s">
        <v>18</v>
      </c>
      <c r="C82" s="46" t="s">
        <v>26</v>
      </c>
      <c r="D82" s="47" t="s">
        <v>7</v>
      </c>
      <c r="E82" s="48">
        <v>1</v>
      </c>
      <c r="F82" s="49">
        <v>1</v>
      </c>
      <c r="G82" s="49">
        <v>1</v>
      </c>
      <c r="H82" s="49">
        <v>1</v>
      </c>
      <c r="I82" s="49">
        <v>1</v>
      </c>
      <c r="J82" s="49">
        <v>1</v>
      </c>
      <c r="K82" s="50">
        <v>1</v>
      </c>
      <c r="L82" s="51">
        <f t="shared" si="19"/>
        <v>7</v>
      </c>
      <c r="M82" s="55">
        <v>10</v>
      </c>
      <c r="N82" s="52">
        <f t="shared" si="20"/>
        <v>70</v>
      </c>
    </row>
    <row r="83" spans="1:14" ht="19.5" customHeight="1" thickBot="1" x14ac:dyDescent="0.35">
      <c r="A83" s="118" t="s">
        <v>8</v>
      </c>
      <c r="B83" s="119"/>
      <c r="C83" s="119"/>
      <c r="D83" s="119"/>
      <c r="E83" s="19">
        <f t="shared" ref="E83:K83" si="21">SUM(E79:E82)</f>
        <v>4</v>
      </c>
      <c r="F83" s="20">
        <f t="shared" si="21"/>
        <v>4</v>
      </c>
      <c r="G83" s="20">
        <f t="shared" si="21"/>
        <v>4</v>
      </c>
      <c r="H83" s="20">
        <f t="shared" si="21"/>
        <v>4</v>
      </c>
      <c r="I83" s="20">
        <f t="shared" si="21"/>
        <v>3</v>
      </c>
      <c r="J83" s="20">
        <f t="shared" si="21"/>
        <v>3</v>
      </c>
      <c r="K83" s="21">
        <f t="shared" si="21"/>
        <v>3</v>
      </c>
      <c r="L83" s="120" t="s">
        <v>9</v>
      </c>
      <c r="M83" s="121"/>
      <c r="N83" s="22">
        <f>SUM(N79:N82)</f>
        <v>415</v>
      </c>
    </row>
    <row r="84" spans="1:14" ht="19.5" customHeight="1" x14ac:dyDescent="0.25"/>
    <row r="85" spans="1:14" ht="19.5" customHeight="1" x14ac:dyDescent="0.25"/>
    <row r="86" spans="1:14" ht="15.75" customHeight="1" x14ac:dyDescent="0.35">
      <c r="A86" s="1" t="s">
        <v>13</v>
      </c>
      <c r="B86" s="1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</row>
    <row r="87" spans="1:14" ht="15.75" customHeight="1" x14ac:dyDescent="0.2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</row>
    <row r="88" spans="1:14" ht="15.75" customHeight="1" x14ac:dyDescent="0.25">
      <c r="A88" s="3" t="s">
        <v>10</v>
      </c>
      <c r="B88" s="3"/>
      <c r="C88" s="69"/>
      <c r="D88" s="31" t="s">
        <v>11</v>
      </c>
      <c r="E88" s="69"/>
      <c r="F88" s="4"/>
      <c r="G88" s="5"/>
      <c r="H88" s="69"/>
      <c r="I88" s="69"/>
      <c r="J88" s="69"/>
      <c r="K88" s="69"/>
      <c r="L88" s="6" t="s">
        <v>0</v>
      </c>
      <c r="M88" s="110">
        <f>+K91</f>
        <v>44078</v>
      </c>
      <c r="N88" s="111"/>
    </row>
    <row r="89" spans="1:14" ht="15.75" customHeight="1" thickBot="1" x14ac:dyDescent="0.3">
      <c r="A89" s="69"/>
      <c r="B89" s="69"/>
      <c r="C89" s="5"/>
      <c r="D89" s="69"/>
      <c r="E89" s="69"/>
      <c r="F89" s="69"/>
      <c r="G89" s="69"/>
      <c r="H89" s="7"/>
      <c r="I89" s="7"/>
      <c r="J89" s="7"/>
      <c r="K89" s="7"/>
      <c r="L89" s="69"/>
      <c r="M89" s="68"/>
      <c r="N89" s="68"/>
    </row>
    <row r="90" spans="1:14" ht="15.75" customHeight="1" thickBot="1" x14ac:dyDescent="0.3">
      <c r="A90" s="112" t="s">
        <v>35</v>
      </c>
      <c r="B90" s="113"/>
      <c r="C90" s="113"/>
      <c r="D90" s="113"/>
      <c r="E90" s="114"/>
      <c r="F90" s="114"/>
      <c r="G90" s="114"/>
      <c r="H90" s="114"/>
      <c r="I90" s="114"/>
      <c r="J90" s="114"/>
      <c r="K90" s="114"/>
      <c r="L90" s="113"/>
      <c r="M90" s="113"/>
      <c r="N90" s="115"/>
    </row>
    <row r="91" spans="1:14" ht="15.75" customHeight="1" thickBot="1" x14ac:dyDescent="0.3">
      <c r="A91" s="8" t="s">
        <v>1</v>
      </c>
      <c r="B91" s="116" t="s">
        <v>2</v>
      </c>
      <c r="C91" s="117"/>
      <c r="D91" s="70" t="s">
        <v>3</v>
      </c>
      <c r="E91" s="28">
        <v>44072</v>
      </c>
      <c r="F91" s="29">
        <v>44073</v>
      </c>
      <c r="G91" s="29">
        <v>44074</v>
      </c>
      <c r="H91" s="29">
        <v>44075</v>
      </c>
      <c r="I91" s="29">
        <v>44076</v>
      </c>
      <c r="J91" s="29">
        <v>44077</v>
      </c>
      <c r="K91" s="30">
        <v>44078</v>
      </c>
      <c r="L91" s="10" t="s">
        <v>4</v>
      </c>
      <c r="M91" s="11" t="s">
        <v>5</v>
      </c>
      <c r="N91" s="12" t="s">
        <v>6</v>
      </c>
    </row>
    <row r="92" spans="1:14" ht="15.75" customHeight="1" x14ac:dyDescent="0.25">
      <c r="A92" s="73">
        <v>1</v>
      </c>
      <c r="B92" s="13" t="s">
        <v>14</v>
      </c>
      <c r="C92" s="13" t="s">
        <v>15</v>
      </c>
      <c r="D92" s="72" t="s">
        <v>16</v>
      </c>
      <c r="E92" s="15">
        <v>1</v>
      </c>
      <c r="F92" s="16">
        <v>1</v>
      </c>
      <c r="G92" s="16">
        <v>1</v>
      </c>
      <c r="H92" s="16">
        <v>1</v>
      </c>
      <c r="I92" s="16">
        <v>1</v>
      </c>
      <c r="J92" s="16">
        <v>1</v>
      </c>
      <c r="K92" s="17">
        <v>1</v>
      </c>
      <c r="L92" s="18">
        <f t="shared" ref="L92:L94" si="22">+SUM(E92:K92)</f>
        <v>7</v>
      </c>
      <c r="M92" s="54">
        <v>25</v>
      </c>
      <c r="N92" s="44">
        <f t="shared" ref="N92:N94" si="23">L92*M92</f>
        <v>175</v>
      </c>
    </row>
    <row r="93" spans="1:14" ht="15.75" customHeight="1" x14ac:dyDescent="0.25">
      <c r="A93" s="43">
        <v>2</v>
      </c>
      <c r="B93" s="13" t="s">
        <v>18</v>
      </c>
      <c r="C93" s="13" t="s">
        <v>19</v>
      </c>
      <c r="D93" s="14" t="s">
        <v>7</v>
      </c>
      <c r="E93" s="15">
        <v>1</v>
      </c>
      <c r="F93" s="16">
        <v>1</v>
      </c>
      <c r="G93" s="16">
        <v>1</v>
      </c>
      <c r="H93" s="16">
        <v>1</v>
      </c>
      <c r="I93" s="16">
        <v>1</v>
      </c>
      <c r="J93" s="16">
        <v>1</v>
      </c>
      <c r="K93" s="17">
        <v>1</v>
      </c>
      <c r="L93" s="18">
        <f t="shared" si="22"/>
        <v>7</v>
      </c>
      <c r="M93" s="54">
        <v>10</v>
      </c>
      <c r="N93" s="44">
        <f t="shared" si="23"/>
        <v>70</v>
      </c>
    </row>
    <row r="94" spans="1:14" ht="15.75" customHeight="1" thickBot="1" x14ac:dyDescent="0.3">
      <c r="A94" s="45">
        <v>3</v>
      </c>
      <c r="B94" s="46" t="s">
        <v>34</v>
      </c>
      <c r="C94" s="46" t="s">
        <v>26</v>
      </c>
      <c r="D94" s="47" t="s">
        <v>7</v>
      </c>
      <c r="E94" s="48">
        <v>1</v>
      </c>
      <c r="F94" s="49">
        <v>1</v>
      </c>
      <c r="G94" s="49">
        <v>1</v>
      </c>
      <c r="H94" s="49">
        <v>1</v>
      </c>
      <c r="I94" s="49">
        <v>1</v>
      </c>
      <c r="J94" s="49">
        <v>1</v>
      </c>
      <c r="K94" s="50">
        <v>1</v>
      </c>
      <c r="L94" s="51">
        <f t="shared" si="22"/>
        <v>7</v>
      </c>
      <c r="M94" s="55">
        <v>10</v>
      </c>
      <c r="N94" s="52">
        <f t="shared" si="23"/>
        <v>70</v>
      </c>
    </row>
    <row r="95" spans="1:14" ht="15.75" customHeight="1" thickBot="1" x14ac:dyDescent="0.35">
      <c r="A95" s="118" t="s">
        <v>8</v>
      </c>
      <c r="B95" s="119"/>
      <c r="C95" s="119"/>
      <c r="D95" s="119"/>
      <c r="E95" s="19">
        <f t="shared" ref="E95:K95" si="24">SUM(E92:E94)</f>
        <v>3</v>
      </c>
      <c r="F95" s="20">
        <f t="shared" si="24"/>
        <v>3</v>
      </c>
      <c r="G95" s="20">
        <f t="shared" si="24"/>
        <v>3</v>
      </c>
      <c r="H95" s="20">
        <f t="shared" si="24"/>
        <v>3</v>
      </c>
      <c r="I95" s="20">
        <f t="shared" si="24"/>
        <v>3</v>
      </c>
      <c r="J95" s="20">
        <f t="shared" si="24"/>
        <v>3</v>
      </c>
      <c r="K95" s="21">
        <f t="shared" si="24"/>
        <v>3</v>
      </c>
      <c r="L95" s="120" t="s">
        <v>9</v>
      </c>
      <c r="M95" s="121"/>
      <c r="N95" s="22">
        <f>SUM(N92:N94)</f>
        <v>315</v>
      </c>
    </row>
    <row r="98" spans="1:14" ht="21" x14ac:dyDescent="0.35">
      <c r="A98" s="1" t="s">
        <v>13</v>
      </c>
      <c r="B98" s="1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</row>
    <row r="99" spans="1:14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</row>
    <row r="100" spans="1:14" ht="15.75" x14ac:dyDescent="0.25">
      <c r="A100" s="3" t="s">
        <v>10</v>
      </c>
      <c r="B100" s="3"/>
      <c r="C100" s="74"/>
      <c r="D100" s="31" t="s">
        <v>11</v>
      </c>
      <c r="E100" s="74"/>
      <c r="F100" s="4"/>
      <c r="G100" s="5"/>
      <c r="H100" s="74"/>
      <c r="I100" s="74"/>
      <c r="J100" s="74"/>
      <c r="K100" s="74"/>
      <c r="L100" s="6" t="s">
        <v>0</v>
      </c>
      <c r="M100" s="110">
        <f>+K103</f>
        <v>44085</v>
      </c>
      <c r="N100" s="111"/>
    </row>
    <row r="101" spans="1:14" ht="16.5" thickBot="1" x14ac:dyDescent="0.3">
      <c r="A101" s="74"/>
      <c r="B101" s="74"/>
      <c r="C101" s="5"/>
      <c r="D101" s="74"/>
      <c r="E101" s="74"/>
      <c r="F101" s="74"/>
      <c r="G101" s="74"/>
      <c r="H101" s="7"/>
      <c r="I101" s="7"/>
      <c r="J101" s="7"/>
      <c r="K101" s="7"/>
      <c r="L101" s="74"/>
      <c r="M101" s="68"/>
      <c r="N101" s="68"/>
    </row>
    <row r="102" spans="1:14" ht="16.5" thickBot="1" x14ac:dyDescent="0.3">
      <c r="A102" s="112" t="s">
        <v>36</v>
      </c>
      <c r="B102" s="113"/>
      <c r="C102" s="113"/>
      <c r="D102" s="113"/>
      <c r="E102" s="114"/>
      <c r="F102" s="114"/>
      <c r="G102" s="114"/>
      <c r="H102" s="114"/>
      <c r="I102" s="114"/>
      <c r="J102" s="114"/>
      <c r="K102" s="114"/>
      <c r="L102" s="113"/>
      <c r="M102" s="113"/>
      <c r="N102" s="115"/>
    </row>
    <row r="103" spans="1:14" ht="15.75" thickBot="1" x14ac:dyDescent="0.3">
      <c r="A103" s="8" t="s">
        <v>1</v>
      </c>
      <c r="B103" s="116" t="s">
        <v>2</v>
      </c>
      <c r="C103" s="117"/>
      <c r="D103" s="75" t="s">
        <v>3</v>
      </c>
      <c r="E103" s="28">
        <v>44079</v>
      </c>
      <c r="F103" s="28">
        <v>44080</v>
      </c>
      <c r="G103" s="28">
        <v>44081</v>
      </c>
      <c r="H103" s="28">
        <v>44082</v>
      </c>
      <c r="I103" s="28">
        <v>44083</v>
      </c>
      <c r="J103" s="28">
        <v>44084</v>
      </c>
      <c r="K103" s="28">
        <v>44085</v>
      </c>
      <c r="L103" s="10" t="s">
        <v>4</v>
      </c>
      <c r="M103" s="11" t="s">
        <v>5</v>
      </c>
      <c r="N103" s="12" t="s">
        <v>6</v>
      </c>
    </row>
    <row r="104" spans="1:14" ht="18.75" x14ac:dyDescent="0.25">
      <c r="A104" s="73">
        <v>1</v>
      </c>
      <c r="B104" s="13" t="s">
        <v>27</v>
      </c>
      <c r="C104" s="13" t="s">
        <v>28</v>
      </c>
      <c r="D104" s="72" t="s">
        <v>16</v>
      </c>
      <c r="E104" s="15">
        <v>1</v>
      </c>
      <c r="F104" s="16">
        <v>1</v>
      </c>
      <c r="G104" s="16">
        <v>1</v>
      </c>
      <c r="H104" s="16">
        <v>1</v>
      </c>
      <c r="I104" s="16">
        <v>1</v>
      </c>
      <c r="J104" s="16">
        <v>1</v>
      </c>
      <c r="K104" s="17">
        <v>1</v>
      </c>
      <c r="L104" s="18">
        <f t="shared" ref="L104:L106" si="25">+SUM(E104:K104)</f>
        <v>7</v>
      </c>
      <c r="M104" s="54">
        <v>25</v>
      </c>
      <c r="N104" s="44">
        <f t="shared" ref="N104:N106" si="26">L104*M104</f>
        <v>175</v>
      </c>
    </row>
    <row r="105" spans="1:14" ht="18.75" x14ac:dyDescent="0.25">
      <c r="A105" s="43">
        <v>2</v>
      </c>
      <c r="B105" s="13" t="s">
        <v>18</v>
      </c>
      <c r="C105" s="13" t="s">
        <v>19</v>
      </c>
      <c r="D105" s="14" t="s">
        <v>7</v>
      </c>
      <c r="E105" s="15">
        <v>1</v>
      </c>
      <c r="F105" s="16">
        <v>1</v>
      </c>
      <c r="G105" s="16">
        <v>1</v>
      </c>
      <c r="H105" s="16">
        <v>1</v>
      </c>
      <c r="I105" s="16">
        <v>1</v>
      </c>
      <c r="J105" s="16">
        <v>1</v>
      </c>
      <c r="K105" s="17">
        <v>1</v>
      </c>
      <c r="L105" s="18">
        <f t="shared" si="25"/>
        <v>7</v>
      </c>
      <c r="M105" s="54">
        <v>10</v>
      </c>
      <c r="N105" s="44">
        <f t="shared" si="26"/>
        <v>70</v>
      </c>
    </row>
    <row r="106" spans="1:14" ht="19.5" thickBot="1" x14ac:dyDescent="0.3">
      <c r="A106" s="45">
        <v>3</v>
      </c>
      <c r="B106" s="46" t="s">
        <v>34</v>
      </c>
      <c r="C106" s="46" t="s">
        <v>26</v>
      </c>
      <c r="D106" s="47" t="s">
        <v>7</v>
      </c>
      <c r="E106" s="48">
        <v>1</v>
      </c>
      <c r="F106" s="49">
        <v>1</v>
      </c>
      <c r="G106" s="49">
        <v>1</v>
      </c>
      <c r="H106" s="49">
        <v>1</v>
      </c>
      <c r="I106" s="49">
        <v>1</v>
      </c>
      <c r="J106" s="49">
        <v>1</v>
      </c>
      <c r="K106" s="50">
        <v>1</v>
      </c>
      <c r="L106" s="51">
        <f t="shared" si="25"/>
        <v>7</v>
      </c>
      <c r="M106" s="55">
        <v>10</v>
      </c>
      <c r="N106" s="52">
        <f t="shared" si="26"/>
        <v>70</v>
      </c>
    </row>
    <row r="107" spans="1:14" ht="19.5" thickBot="1" x14ac:dyDescent="0.35">
      <c r="A107" s="118" t="s">
        <v>8</v>
      </c>
      <c r="B107" s="119"/>
      <c r="C107" s="119"/>
      <c r="D107" s="119"/>
      <c r="E107" s="19">
        <f t="shared" ref="E107:K107" si="27">SUM(E104:E106)</f>
        <v>3</v>
      </c>
      <c r="F107" s="20">
        <f t="shared" si="27"/>
        <v>3</v>
      </c>
      <c r="G107" s="20">
        <f t="shared" si="27"/>
        <v>3</v>
      </c>
      <c r="H107" s="20">
        <f t="shared" si="27"/>
        <v>3</v>
      </c>
      <c r="I107" s="20">
        <f t="shared" si="27"/>
        <v>3</v>
      </c>
      <c r="J107" s="20">
        <f t="shared" si="27"/>
        <v>3</v>
      </c>
      <c r="K107" s="21">
        <f t="shared" si="27"/>
        <v>3</v>
      </c>
      <c r="L107" s="120" t="s">
        <v>9</v>
      </c>
      <c r="M107" s="121"/>
      <c r="N107" s="22">
        <f>SUM(N104:N106)</f>
        <v>315</v>
      </c>
    </row>
    <row r="110" spans="1:14" ht="21" x14ac:dyDescent="0.35">
      <c r="A110" s="1" t="s">
        <v>13</v>
      </c>
      <c r="B110" s="1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1:14" x14ac:dyDescent="0.2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1:14" ht="15.75" x14ac:dyDescent="0.25">
      <c r="A112" s="3" t="s">
        <v>10</v>
      </c>
      <c r="B112" s="3"/>
      <c r="C112" s="76"/>
      <c r="D112" s="31" t="s">
        <v>11</v>
      </c>
      <c r="E112" s="76"/>
      <c r="F112" s="4"/>
      <c r="G112" s="5"/>
      <c r="H112" s="76"/>
      <c r="I112" s="76"/>
      <c r="J112" s="76"/>
      <c r="K112" s="76"/>
      <c r="L112" s="6" t="s">
        <v>0</v>
      </c>
      <c r="M112" s="110">
        <f>+K115</f>
        <v>44092</v>
      </c>
      <c r="N112" s="111"/>
    </row>
    <row r="113" spans="1:14" ht="16.5" thickBot="1" x14ac:dyDescent="0.3">
      <c r="A113" s="76"/>
      <c r="B113" s="76"/>
      <c r="C113" s="5"/>
      <c r="D113" s="76"/>
      <c r="E113" s="76"/>
      <c r="F113" s="76"/>
      <c r="G113" s="76"/>
      <c r="H113" s="7"/>
      <c r="I113" s="7"/>
      <c r="J113" s="7"/>
      <c r="K113" s="7"/>
      <c r="L113" s="76"/>
      <c r="M113" s="68"/>
      <c r="N113" s="68"/>
    </row>
    <row r="114" spans="1:14" ht="16.5" thickBot="1" x14ac:dyDescent="0.3">
      <c r="A114" s="112" t="s">
        <v>37</v>
      </c>
      <c r="B114" s="113"/>
      <c r="C114" s="113"/>
      <c r="D114" s="113"/>
      <c r="E114" s="114"/>
      <c r="F114" s="114"/>
      <c r="G114" s="114"/>
      <c r="H114" s="114"/>
      <c r="I114" s="114"/>
      <c r="J114" s="114"/>
      <c r="K114" s="114"/>
      <c r="L114" s="113"/>
      <c r="M114" s="113"/>
      <c r="N114" s="115"/>
    </row>
    <row r="115" spans="1:14" ht="15.75" thickBot="1" x14ac:dyDescent="0.3">
      <c r="A115" s="8" t="s">
        <v>1</v>
      </c>
      <c r="B115" s="116" t="s">
        <v>2</v>
      </c>
      <c r="C115" s="117"/>
      <c r="D115" s="77" t="s">
        <v>3</v>
      </c>
      <c r="E115" s="28">
        <v>44086</v>
      </c>
      <c r="F115" s="28">
        <v>44087</v>
      </c>
      <c r="G115" s="28">
        <v>44088</v>
      </c>
      <c r="H115" s="28">
        <v>44089</v>
      </c>
      <c r="I115" s="28">
        <v>44090</v>
      </c>
      <c r="J115" s="28">
        <v>44091</v>
      </c>
      <c r="K115" s="78">
        <v>44092</v>
      </c>
      <c r="L115" s="10" t="s">
        <v>4</v>
      </c>
      <c r="M115" s="11" t="s">
        <v>5</v>
      </c>
      <c r="N115" s="12" t="s">
        <v>6</v>
      </c>
    </row>
    <row r="116" spans="1:14" ht="18.75" x14ac:dyDescent="0.25">
      <c r="A116" s="73">
        <v>1</v>
      </c>
      <c r="B116" s="13" t="s">
        <v>29</v>
      </c>
      <c r="C116" s="13" t="s">
        <v>30</v>
      </c>
      <c r="D116" s="72" t="s">
        <v>16</v>
      </c>
      <c r="E116" s="15">
        <v>1</v>
      </c>
      <c r="F116" s="16">
        <v>1</v>
      </c>
      <c r="G116" s="16">
        <v>1</v>
      </c>
      <c r="H116" s="16">
        <v>1</v>
      </c>
      <c r="I116" s="16">
        <v>1</v>
      </c>
      <c r="J116" s="16">
        <v>1</v>
      </c>
      <c r="K116" s="17">
        <v>1</v>
      </c>
      <c r="L116" s="18">
        <f t="shared" ref="L116:L118" si="28">+SUM(E116:K116)</f>
        <v>7</v>
      </c>
      <c r="M116" s="54">
        <v>25</v>
      </c>
      <c r="N116" s="44">
        <f t="shared" ref="N116:N118" si="29">L116*M116</f>
        <v>175</v>
      </c>
    </row>
    <row r="117" spans="1:14" ht="18.75" x14ac:dyDescent="0.25">
      <c r="A117" s="43">
        <v>2</v>
      </c>
      <c r="B117" s="13" t="s">
        <v>18</v>
      </c>
      <c r="C117" s="13" t="s">
        <v>26</v>
      </c>
      <c r="D117" s="14" t="s">
        <v>7</v>
      </c>
      <c r="E117" s="15">
        <v>1</v>
      </c>
      <c r="F117" s="16">
        <v>1</v>
      </c>
      <c r="G117" s="16">
        <v>1</v>
      </c>
      <c r="H117" s="16">
        <v>1</v>
      </c>
      <c r="I117" s="16">
        <v>1</v>
      </c>
      <c r="J117" s="16">
        <v>1</v>
      </c>
      <c r="K117" s="17">
        <v>1</v>
      </c>
      <c r="L117" s="18">
        <f t="shared" si="28"/>
        <v>7</v>
      </c>
      <c r="M117" s="54">
        <v>10</v>
      </c>
      <c r="N117" s="44">
        <f t="shared" si="29"/>
        <v>70</v>
      </c>
    </row>
    <row r="118" spans="1:14" ht="19.5" thickBot="1" x14ac:dyDescent="0.3">
      <c r="A118" s="45">
        <v>3</v>
      </c>
      <c r="B118" s="46" t="s">
        <v>25</v>
      </c>
      <c r="C118" s="46" t="s">
        <v>24</v>
      </c>
      <c r="D118" s="47" t="s">
        <v>7</v>
      </c>
      <c r="E118" s="48">
        <v>1</v>
      </c>
      <c r="F118" s="49">
        <v>1</v>
      </c>
      <c r="G118" s="49">
        <v>1</v>
      </c>
      <c r="H118" s="49">
        <v>1</v>
      </c>
      <c r="I118" s="49">
        <v>1</v>
      </c>
      <c r="J118" s="49">
        <v>1</v>
      </c>
      <c r="K118" s="50">
        <v>1</v>
      </c>
      <c r="L118" s="51">
        <f t="shared" si="28"/>
        <v>7</v>
      </c>
      <c r="M118" s="55">
        <v>10</v>
      </c>
      <c r="N118" s="52">
        <f t="shared" si="29"/>
        <v>70</v>
      </c>
    </row>
    <row r="119" spans="1:14" ht="19.5" thickBot="1" x14ac:dyDescent="0.35">
      <c r="A119" s="118" t="s">
        <v>8</v>
      </c>
      <c r="B119" s="119"/>
      <c r="C119" s="119"/>
      <c r="D119" s="119"/>
      <c r="E119" s="19">
        <f t="shared" ref="E119:K119" si="30">SUM(E116:E118)</f>
        <v>3</v>
      </c>
      <c r="F119" s="20">
        <f t="shared" si="30"/>
        <v>3</v>
      </c>
      <c r="G119" s="20">
        <f t="shared" si="30"/>
        <v>3</v>
      </c>
      <c r="H119" s="20">
        <f t="shared" si="30"/>
        <v>3</v>
      </c>
      <c r="I119" s="20">
        <f t="shared" si="30"/>
        <v>3</v>
      </c>
      <c r="J119" s="20">
        <f t="shared" si="30"/>
        <v>3</v>
      </c>
      <c r="K119" s="21">
        <f t="shared" si="30"/>
        <v>3</v>
      </c>
      <c r="L119" s="120" t="s">
        <v>9</v>
      </c>
      <c r="M119" s="121"/>
      <c r="N119" s="22">
        <f>SUM(N116:N118)</f>
        <v>315</v>
      </c>
    </row>
    <row r="123" spans="1:14" ht="21" x14ac:dyDescent="0.35">
      <c r="A123" s="1" t="s">
        <v>13</v>
      </c>
      <c r="B123" s="1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1:14" x14ac:dyDescent="0.25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1:14" ht="15.75" x14ac:dyDescent="0.25">
      <c r="A125" s="3" t="s">
        <v>10</v>
      </c>
      <c r="B125" s="3"/>
      <c r="C125" s="79"/>
      <c r="D125" s="31" t="s">
        <v>11</v>
      </c>
      <c r="E125" s="79"/>
      <c r="F125" s="4"/>
      <c r="G125" s="5"/>
      <c r="H125" s="79"/>
      <c r="I125" s="79"/>
      <c r="J125" s="79"/>
      <c r="K125" s="79"/>
      <c r="L125" s="6" t="s">
        <v>0</v>
      </c>
      <c r="M125" s="110">
        <f>+K128</f>
        <v>44099</v>
      </c>
      <c r="N125" s="111"/>
    </row>
    <row r="126" spans="1:14" ht="16.5" thickBot="1" x14ac:dyDescent="0.3">
      <c r="A126" s="79"/>
      <c r="B126" s="79"/>
      <c r="C126" s="5"/>
      <c r="D126" s="79"/>
      <c r="E126" s="79"/>
      <c r="F126" s="79"/>
      <c r="G126" s="79"/>
      <c r="H126" s="7"/>
      <c r="I126" s="7"/>
      <c r="J126" s="7"/>
      <c r="K126" s="7"/>
      <c r="L126" s="79"/>
      <c r="M126" s="68"/>
      <c r="N126" s="68"/>
    </row>
    <row r="127" spans="1:14" ht="16.5" thickBot="1" x14ac:dyDescent="0.3">
      <c r="A127" s="112" t="s">
        <v>41</v>
      </c>
      <c r="B127" s="113"/>
      <c r="C127" s="113"/>
      <c r="D127" s="113"/>
      <c r="E127" s="114"/>
      <c r="F127" s="114"/>
      <c r="G127" s="114"/>
      <c r="H127" s="114"/>
      <c r="I127" s="114"/>
      <c r="J127" s="114"/>
      <c r="K127" s="114"/>
      <c r="L127" s="113"/>
      <c r="M127" s="113"/>
      <c r="N127" s="115"/>
    </row>
    <row r="128" spans="1:14" ht="15.75" thickBot="1" x14ac:dyDescent="0.3">
      <c r="A128" s="8" t="s">
        <v>1</v>
      </c>
      <c r="B128" s="116" t="s">
        <v>2</v>
      </c>
      <c r="C128" s="117"/>
      <c r="D128" s="80" t="s">
        <v>3</v>
      </c>
      <c r="E128" s="28">
        <v>44093</v>
      </c>
      <c r="F128" s="28">
        <v>44094</v>
      </c>
      <c r="G128" s="28">
        <v>44095</v>
      </c>
      <c r="H128" s="28">
        <v>44096</v>
      </c>
      <c r="I128" s="28">
        <v>44097</v>
      </c>
      <c r="J128" s="28">
        <v>44098</v>
      </c>
      <c r="K128" s="78">
        <v>44099</v>
      </c>
      <c r="L128" s="10" t="s">
        <v>4</v>
      </c>
      <c r="M128" s="11" t="s">
        <v>5</v>
      </c>
      <c r="N128" s="12" t="s">
        <v>6</v>
      </c>
    </row>
    <row r="129" spans="1:14" ht="18.75" x14ac:dyDescent="0.25">
      <c r="A129" s="73">
        <v>1</v>
      </c>
      <c r="B129" s="13" t="s">
        <v>14</v>
      </c>
      <c r="C129" s="13" t="s">
        <v>15</v>
      </c>
      <c r="D129" s="72" t="s">
        <v>16</v>
      </c>
      <c r="E129" s="15">
        <v>1</v>
      </c>
      <c r="F129" s="16">
        <v>1</v>
      </c>
      <c r="G129" s="16">
        <v>1</v>
      </c>
      <c r="H129" s="16">
        <v>1</v>
      </c>
      <c r="I129" s="16">
        <v>1</v>
      </c>
      <c r="J129" s="16">
        <v>1</v>
      </c>
      <c r="K129" s="17">
        <v>1</v>
      </c>
      <c r="L129" s="18">
        <f t="shared" ref="L129:L131" si="31">+SUM(E129:K129)</f>
        <v>7</v>
      </c>
      <c r="M129" s="54">
        <v>25</v>
      </c>
      <c r="N129" s="44">
        <f t="shared" ref="N129:N131" si="32">L129*M129</f>
        <v>175</v>
      </c>
    </row>
    <row r="130" spans="1:14" ht="18.75" x14ac:dyDescent="0.25">
      <c r="A130" s="43">
        <v>2</v>
      </c>
      <c r="B130" s="13" t="s">
        <v>39</v>
      </c>
      <c r="C130" s="13" t="s">
        <v>38</v>
      </c>
      <c r="D130" s="14" t="s">
        <v>7</v>
      </c>
      <c r="E130" s="15">
        <v>1</v>
      </c>
      <c r="F130" s="16">
        <v>1</v>
      </c>
      <c r="G130" s="16">
        <v>1</v>
      </c>
      <c r="H130" s="16">
        <v>1</v>
      </c>
      <c r="I130" s="16">
        <v>1</v>
      </c>
      <c r="J130" s="16">
        <v>1</v>
      </c>
      <c r="K130" s="17">
        <v>1</v>
      </c>
      <c r="L130" s="18">
        <f t="shared" si="31"/>
        <v>7</v>
      </c>
      <c r="M130" s="54">
        <v>10</v>
      </c>
      <c r="N130" s="44">
        <f t="shared" si="32"/>
        <v>70</v>
      </c>
    </row>
    <row r="131" spans="1:14" ht="19.5" thickBot="1" x14ac:dyDescent="0.3">
      <c r="A131" s="45">
        <v>3</v>
      </c>
      <c r="B131" s="46" t="s">
        <v>25</v>
      </c>
      <c r="C131" s="46" t="s">
        <v>24</v>
      </c>
      <c r="D131" s="47" t="s">
        <v>7</v>
      </c>
      <c r="E131" s="48">
        <v>1</v>
      </c>
      <c r="F131" s="49">
        <v>1</v>
      </c>
      <c r="G131" s="49">
        <v>1</v>
      </c>
      <c r="H131" s="49">
        <v>1</v>
      </c>
      <c r="I131" s="49">
        <v>1</v>
      </c>
      <c r="J131" s="49">
        <v>1</v>
      </c>
      <c r="K131" s="50">
        <v>1</v>
      </c>
      <c r="L131" s="51">
        <f t="shared" si="31"/>
        <v>7</v>
      </c>
      <c r="M131" s="55">
        <v>10</v>
      </c>
      <c r="N131" s="52">
        <f t="shared" si="32"/>
        <v>70</v>
      </c>
    </row>
    <row r="132" spans="1:14" ht="19.5" thickBot="1" x14ac:dyDescent="0.35">
      <c r="A132" s="118" t="s">
        <v>8</v>
      </c>
      <c r="B132" s="119"/>
      <c r="C132" s="119"/>
      <c r="D132" s="119"/>
      <c r="E132" s="19">
        <f t="shared" ref="E132:K132" si="33">SUM(E129:E131)</f>
        <v>3</v>
      </c>
      <c r="F132" s="20">
        <f t="shared" si="33"/>
        <v>3</v>
      </c>
      <c r="G132" s="20">
        <f t="shared" si="33"/>
        <v>3</v>
      </c>
      <c r="H132" s="20">
        <f t="shared" si="33"/>
        <v>3</v>
      </c>
      <c r="I132" s="20">
        <f t="shared" si="33"/>
        <v>3</v>
      </c>
      <c r="J132" s="20">
        <f t="shared" si="33"/>
        <v>3</v>
      </c>
      <c r="K132" s="21">
        <f t="shared" si="33"/>
        <v>3</v>
      </c>
      <c r="L132" s="120" t="s">
        <v>9</v>
      </c>
      <c r="M132" s="121"/>
      <c r="N132" s="22">
        <f>SUM(N129:N131)</f>
        <v>315</v>
      </c>
    </row>
    <row r="133" spans="1:14" x14ac:dyDescent="0.25">
      <c r="B133" s="81" t="s">
        <v>40</v>
      </c>
    </row>
    <row r="137" spans="1:14" ht="21" x14ac:dyDescent="0.35">
      <c r="A137" s="1" t="s">
        <v>13</v>
      </c>
      <c r="B137" s="1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</row>
    <row r="138" spans="1:14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</row>
    <row r="139" spans="1:14" ht="15.75" x14ac:dyDescent="0.25">
      <c r="A139" s="3" t="s">
        <v>10</v>
      </c>
      <c r="B139" s="3"/>
      <c r="C139" s="82"/>
      <c r="D139" s="31" t="s">
        <v>11</v>
      </c>
      <c r="E139" s="82"/>
      <c r="F139" s="4"/>
      <c r="G139" s="5"/>
      <c r="H139" s="82"/>
      <c r="I139" s="82"/>
      <c r="J139" s="82"/>
      <c r="K139" s="82"/>
      <c r="L139" s="6" t="s">
        <v>0</v>
      </c>
      <c r="M139" s="110">
        <f>+K142</f>
        <v>44106</v>
      </c>
      <c r="N139" s="111"/>
    </row>
    <row r="140" spans="1:14" ht="16.5" thickBot="1" x14ac:dyDescent="0.3">
      <c r="A140" s="82"/>
      <c r="B140" s="82"/>
      <c r="C140" s="5"/>
      <c r="D140" s="82"/>
      <c r="E140" s="82"/>
      <c r="F140" s="82"/>
      <c r="G140" s="82"/>
      <c r="H140" s="7"/>
      <c r="I140" s="7"/>
      <c r="J140" s="7"/>
      <c r="K140" s="7"/>
      <c r="L140" s="82"/>
      <c r="M140" s="68"/>
      <c r="N140" s="68"/>
    </row>
    <row r="141" spans="1:14" ht="16.5" thickBot="1" x14ac:dyDescent="0.3">
      <c r="A141" s="112" t="s">
        <v>42</v>
      </c>
      <c r="B141" s="113"/>
      <c r="C141" s="113"/>
      <c r="D141" s="113"/>
      <c r="E141" s="114"/>
      <c r="F141" s="114"/>
      <c r="G141" s="114"/>
      <c r="H141" s="114"/>
      <c r="I141" s="114"/>
      <c r="J141" s="114"/>
      <c r="K141" s="114"/>
      <c r="L141" s="113"/>
      <c r="M141" s="113"/>
      <c r="N141" s="115"/>
    </row>
    <row r="142" spans="1:14" ht="15.75" thickBot="1" x14ac:dyDescent="0.3">
      <c r="A142" s="8" t="s">
        <v>1</v>
      </c>
      <c r="B142" s="116" t="s">
        <v>2</v>
      </c>
      <c r="C142" s="117"/>
      <c r="D142" s="83" t="s">
        <v>3</v>
      </c>
      <c r="E142" s="28">
        <v>44100</v>
      </c>
      <c r="F142" s="28">
        <v>44101</v>
      </c>
      <c r="G142" s="28">
        <v>44102</v>
      </c>
      <c r="H142" s="28">
        <v>44103</v>
      </c>
      <c r="I142" s="28">
        <v>44104</v>
      </c>
      <c r="J142" s="28">
        <v>44105</v>
      </c>
      <c r="K142" s="28">
        <v>44106</v>
      </c>
      <c r="L142" s="10" t="s">
        <v>4</v>
      </c>
      <c r="M142" s="11" t="s">
        <v>5</v>
      </c>
      <c r="N142" s="12" t="s">
        <v>6</v>
      </c>
    </row>
    <row r="143" spans="1:14" ht="18.75" x14ac:dyDescent="0.25">
      <c r="A143" s="73">
        <v>1</v>
      </c>
      <c r="B143" s="13" t="s">
        <v>29</v>
      </c>
      <c r="C143" s="13" t="s">
        <v>30</v>
      </c>
      <c r="D143" s="72" t="s">
        <v>16</v>
      </c>
      <c r="E143" s="15">
        <v>1</v>
      </c>
      <c r="F143" s="16">
        <v>1</v>
      </c>
      <c r="G143" s="16">
        <v>1</v>
      </c>
      <c r="H143" s="16">
        <v>1</v>
      </c>
      <c r="I143" s="16">
        <v>1</v>
      </c>
      <c r="J143" s="16">
        <v>1</v>
      </c>
      <c r="K143" s="17">
        <v>1</v>
      </c>
      <c r="L143" s="18">
        <f t="shared" ref="L143:L145" si="34">+SUM(E143:K143)</f>
        <v>7</v>
      </c>
      <c r="M143" s="54">
        <v>25</v>
      </c>
      <c r="N143" s="44">
        <f t="shared" ref="N143:N145" si="35">L143*M143</f>
        <v>175</v>
      </c>
    </row>
    <row r="144" spans="1:14" ht="18.75" x14ac:dyDescent="0.25">
      <c r="A144" s="43">
        <v>2</v>
      </c>
      <c r="B144" s="13" t="s">
        <v>45</v>
      </c>
      <c r="C144" s="13" t="s">
        <v>44</v>
      </c>
      <c r="D144" s="14" t="s">
        <v>7</v>
      </c>
      <c r="E144" s="15">
        <v>1</v>
      </c>
      <c r="F144" s="16">
        <v>1</v>
      </c>
      <c r="G144" s="16">
        <v>1</v>
      </c>
      <c r="H144" s="16">
        <v>1</v>
      </c>
      <c r="I144" s="16">
        <v>1</v>
      </c>
      <c r="J144" s="16">
        <v>1</v>
      </c>
      <c r="K144" s="17">
        <v>1</v>
      </c>
      <c r="L144" s="18">
        <f t="shared" si="34"/>
        <v>7</v>
      </c>
      <c r="M144" s="54">
        <v>10</v>
      </c>
      <c r="N144" s="44">
        <f t="shared" si="35"/>
        <v>70</v>
      </c>
    </row>
    <row r="145" spans="1:14" ht="19.5" thickBot="1" x14ac:dyDescent="0.3">
      <c r="A145" s="45">
        <v>3</v>
      </c>
      <c r="B145" s="46" t="s">
        <v>47</v>
      </c>
      <c r="C145" s="46" t="s">
        <v>46</v>
      </c>
      <c r="D145" s="47" t="s">
        <v>7</v>
      </c>
      <c r="E145" s="48">
        <v>1</v>
      </c>
      <c r="F145" s="49">
        <v>1</v>
      </c>
      <c r="G145" s="49">
        <v>1</v>
      </c>
      <c r="H145" s="49">
        <v>1</v>
      </c>
      <c r="I145" s="49">
        <v>1</v>
      </c>
      <c r="J145" s="49">
        <v>1</v>
      </c>
      <c r="K145" s="50">
        <v>1</v>
      </c>
      <c r="L145" s="51">
        <f t="shared" si="34"/>
        <v>7</v>
      </c>
      <c r="M145" s="55">
        <v>10</v>
      </c>
      <c r="N145" s="52">
        <f t="shared" si="35"/>
        <v>70</v>
      </c>
    </row>
    <row r="146" spans="1:14" ht="19.5" thickBot="1" x14ac:dyDescent="0.35">
      <c r="A146" s="118" t="s">
        <v>8</v>
      </c>
      <c r="B146" s="119"/>
      <c r="C146" s="119"/>
      <c r="D146" s="119"/>
      <c r="E146" s="19">
        <f>SUM(E143:E145)</f>
        <v>3</v>
      </c>
      <c r="F146" s="20">
        <f t="shared" ref="F146:K146" si="36">SUM(F143:F145)</f>
        <v>3</v>
      </c>
      <c r="G146" s="20">
        <f t="shared" si="36"/>
        <v>3</v>
      </c>
      <c r="H146" s="20">
        <f t="shared" si="36"/>
        <v>3</v>
      </c>
      <c r="I146" s="20">
        <f t="shared" si="36"/>
        <v>3</v>
      </c>
      <c r="J146" s="20">
        <f t="shared" si="36"/>
        <v>3</v>
      </c>
      <c r="K146" s="21">
        <f t="shared" si="36"/>
        <v>3</v>
      </c>
      <c r="L146" s="120" t="s">
        <v>9</v>
      </c>
      <c r="M146" s="121"/>
      <c r="N146" s="22">
        <f>SUM(N143:N145)</f>
        <v>315</v>
      </c>
    </row>
    <row r="147" spans="1:14" x14ac:dyDescent="0.25">
      <c r="A147" s="82"/>
      <c r="B147" s="81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</row>
    <row r="152" spans="1:14" ht="21" x14ac:dyDescent="0.35">
      <c r="A152" s="1" t="s">
        <v>13</v>
      </c>
      <c r="B152" s="1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</row>
    <row r="153" spans="1:14" x14ac:dyDescent="0.25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</row>
    <row r="154" spans="1:14" ht="15.75" x14ac:dyDescent="0.25">
      <c r="A154" s="3" t="s">
        <v>10</v>
      </c>
      <c r="B154" s="3"/>
      <c r="C154" s="84"/>
      <c r="D154" s="31" t="s">
        <v>11</v>
      </c>
      <c r="E154" s="84"/>
      <c r="F154" s="4"/>
      <c r="G154" s="5"/>
      <c r="H154" s="84"/>
      <c r="I154" s="84"/>
      <c r="J154" s="84"/>
      <c r="K154" s="84"/>
      <c r="L154" s="6" t="s">
        <v>0</v>
      </c>
      <c r="M154" s="110">
        <f>+K157</f>
        <v>44113</v>
      </c>
      <c r="N154" s="111"/>
    </row>
    <row r="155" spans="1:14" ht="16.5" thickBot="1" x14ac:dyDescent="0.3">
      <c r="A155" s="84"/>
      <c r="B155" s="84"/>
      <c r="C155" s="5"/>
      <c r="D155" s="84"/>
      <c r="E155" s="84"/>
      <c r="F155" s="84"/>
      <c r="G155" s="84"/>
      <c r="H155" s="7"/>
      <c r="I155" s="7"/>
      <c r="J155" s="7"/>
      <c r="K155" s="7"/>
      <c r="L155" s="84"/>
      <c r="M155" s="68"/>
      <c r="N155" s="68"/>
    </row>
    <row r="156" spans="1:14" ht="16.5" thickBot="1" x14ac:dyDescent="0.3">
      <c r="A156" s="112" t="s">
        <v>48</v>
      </c>
      <c r="B156" s="113"/>
      <c r="C156" s="113"/>
      <c r="D156" s="113"/>
      <c r="E156" s="114"/>
      <c r="F156" s="114"/>
      <c r="G156" s="114"/>
      <c r="H156" s="114"/>
      <c r="I156" s="114"/>
      <c r="J156" s="114"/>
      <c r="K156" s="114"/>
      <c r="L156" s="113"/>
      <c r="M156" s="113"/>
      <c r="N156" s="115"/>
    </row>
    <row r="157" spans="1:14" ht="15.75" thickBot="1" x14ac:dyDescent="0.3">
      <c r="A157" s="8" t="s">
        <v>1</v>
      </c>
      <c r="B157" s="116" t="s">
        <v>2</v>
      </c>
      <c r="C157" s="117"/>
      <c r="D157" s="85" t="s">
        <v>3</v>
      </c>
      <c r="E157" s="28">
        <v>44107</v>
      </c>
      <c r="F157" s="28">
        <v>44108</v>
      </c>
      <c r="G157" s="28">
        <v>44109</v>
      </c>
      <c r="H157" s="28">
        <v>44110</v>
      </c>
      <c r="I157" s="28">
        <v>44111</v>
      </c>
      <c r="J157" s="28">
        <v>44112</v>
      </c>
      <c r="K157" s="28">
        <v>44113</v>
      </c>
      <c r="L157" s="10" t="s">
        <v>4</v>
      </c>
      <c r="M157" s="11" t="s">
        <v>5</v>
      </c>
      <c r="N157" s="12" t="s">
        <v>6</v>
      </c>
    </row>
    <row r="158" spans="1:14" s="84" customFormat="1" ht="18.75" x14ac:dyDescent="0.25">
      <c r="A158" s="88">
        <v>1</v>
      </c>
      <c r="B158" s="13" t="s">
        <v>29</v>
      </c>
      <c r="C158" s="13" t="s">
        <v>30</v>
      </c>
      <c r="D158" s="72" t="s">
        <v>16</v>
      </c>
      <c r="E158" s="15"/>
      <c r="F158" s="16"/>
      <c r="G158" s="16">
        <v>1</v>
      </c>
      <c r="H158" s="16">
        <v>1</v>
      </c>
      <c r="I158" s="16">
        <v>1</v>
      </c>
      <c r="J158" s="16">
        <v>1</v>
      </c>
      <c r="K158" s="17">
        <v>1</v>
      </c>
      <c r="L158" s="18">
        <f t="shared" ref="L158" si="37">+SUM(E158:K158)</f>
        <v>5</v>
      </c>
      <c r="M158" s="54">
        <v>25</v>
      </c>
      <c r="N158" s="44">
        <f t="shared" ref="N158" si="38">L158*M158</f>
        <v>125</v>
      </c>
    </row>
    <row r="159" spans="1:14" ht="18.75" x14ac:dyDescent="0.25">
      <c r="A159" s="88">
        <v>2</v>
      </c>
      <c r="B159" s="13" t="s">
        <v>43</v>
      </c>
      <c r="C159" s="13" t="s">
        <v>28</v>
      </c>
      <c r="D159" s="72" t="s">
        <v>16</v>
      </c>
      <c r="E159" s="15">
        <v>1</v>
      </c>
      <c r="F159" s="16">
        <v>1</v>
      </c>
      <c r="G159" s="16"/>
      <c r="H159" s="16"/>
      <c r="I159" s="16"/>
      <c r="J159" s="16"/>
      <c r="K159" s="17"/>
      <c r="L159" s="18">
        <f t="shared" ref="L159:L161" si="39">+SUM(E159:K159)</f>
        <v>2</v>
      </c>
      <c r="M159" s="54">
        <v>25</v>
      </c>
      <c r="N159" s="44">
        <f t="shared" ref="N159:N161" si="40">L159*M159</f>
        <v>50</v>
      </c>
    </row>
    <row r="160" spans="1:14" ht="18.75" x14ac:dyDescent="0.25">
      <c r="A160" s="88">
        <v>3</v>
      </c>
      <c r="B160" s="13" t="s">
        <v>39</v>
      </c>
      <c r="C160" s="13" t="s">
        <v>38</v>
      </c>
      <c r="D160" s="14" t="s">
        <v>7</v>
      </c>
      <c r="E160" s="15">
        <v>1</v>
      </c>
      <c r="F160" s="16">
        <v>1</v>
      </c>
      <c r="G160" s="16">
        <v>1</v>
      </c>
      <c r="H160" s="16">
        <v>1</v>
      </c>
      <c r="I160" s="16">
        <v>1</v>
      </c>
      <c r="J160" s="16">
        <v>1</v>
      </c>
      <c r="K160" s="17">
        <v>1</v>
      </c>
      <c r="L160" s="18">
        <f t="shared" si="39"/>
        <v>7</v>
      </c>
      <c r="M160" s="54">
        <v>10</v>
      </c>
      <c r="N160" s="44">
        <f t="shared" si="40"/>
        <v>70</v>
      </c>
    </row>
    <row r="161" spans="1:14" ht="19.5" thickBot="1" x14ac:dyDescent="0.3">
      <c r="A161" s="88">
        <v>4</v>
      </c>
      <c r="B161" s="13" t="s">
        <v>45</v>
      </c>
      <c r="C161" s="13" t="s">
        <v>44</v>
      </c>
      <c r="D161" s="14" t="s">
        <v>7</v>
      </c>
      <c r="E161" s="48">
        <v>1</v>
      </c>
      <c r="F161" s="49">
        <v>1</v>
      </c>
      <c r="G161" s="49">
        <v>1</v>
      </c>
      <c r="H161" s="49">
        <v>1</v>
      </c>
      <c r="I161" s="49">
        <v>1</v>
      </c>
      <c r="J161" s="49">
        <v>1</v>
      </c>
      <c r="K161" s="50">
        <v>1</v>
      </c>
      <c r="L161" s="51">
        <f t="shared" si="39"/>
        <v>7</v>
      </c>
      <c r="M161" s="55">
        <v>10</v>
      </c>
      <c r="N161" s="52">
        <f t="shared" si="40"/>
        <v>70</v>
      </c>
    </row>
    <row r="162" spans="1:14" ht="19.5" thickBot="1" x14ac:dyDescent="0.35">
      <c r="A162" s="118" t="s">
        <v>8</v>
      </c>
      <c r="B162" s="119"/>
      <c r="C162" s="119"/>
      <c r="D162" s="119"/>
      <c r="E162" s="19">
        <f>SUM(E158:E161)</f>
        <v>3</v>
      </c>
      <c r="F162" s="20">
        <f>SUM(F158:F161)</f>
        <v>3</v>
      </c>
      <c r="G162" s="20">
        <f>SUM(G158:G161)</f>
        <v>3</v>
      </c>
      <c r="H162" s="20">
        <f t="shared" ref="H162:K162" si="41">SUM(H158:H161)</f>
        <v>3</v>
      </c>
      <c r="I162" s="20">
        <f t="shared" si="41"/>
        <v>3</v>
      </c>
      <c r="J162" s="20">
        <f t="shared" si="41"/>
        <v>3</v>
      </c>
      <c r="K162" s="20">
        <f t="shared" si="41"/>
        <v>3</v>
      </c>
      <c r="L162" s="120" t="s">
        <v>9</v>
      </c>
      <c r="M162" s="121"/>
      <c r="N162" s="22">
        <f>SUM(N159:N161)</f>
        <v>190</v>
      </c>
    </row>
    <row r="163" spans="1:14" x14ac:dyDescent="0.25">
      <c r="B163" s="81" t="s">
        <v>49</v>
      </c>
    </row>
    <row r="169" spans="1:14" ht="21" x14ac:dyDescent="0.35">
      <c r="A169" s="1" t="s">
        <v>13</v>
      </c>
      <c r="B169" s="1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</row>
    <row r="170" spans="1:14" x14ac:dyDescent="0.2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</row>
    <row r="171" spans="1:14" ht="15.75" x14ac:dyDescent="0.25">
      <c r="A171" s="3" t="s">
        <v>10</v>
      </c>
      <c r="B171" s="3"/>
      <c r="C171" s="86"/>
      <c r="D171" s="31" t="s">
        <v>11</v>
      </c>
      <c r="E171" s="86"/>
      <c r="F171" s="4"/>
      <c r="G171" s="5"/>
      <c r="H171" s="86"/>
      <c r="I171" s="86"/>
      <c r="J171" s="86"/>
      <c r="K171" s="86"/>
      <c r="L171" s="6" t="s">
        <v>0</v>
      </c>
      <c r="M171" s="110">
        <f>+K174</f>
        <v>44120</v>
      </c>
      <c r="N171" s="111"/>
    </row>
    <row r="172" spans="1:14" ht="16.5" thickBot="1" x14ac:dyDescent="0.3">
      <c r="A172" s="86"/>
      <c r="B172" s="86"/>
      <c r="C172" s="5"/>
      <c r="D172" s="86"/>
      <c r="E172" s="86"/>
      <c r="F172" s="86"/>
      <c r="G172" s="86"/>
      <c r="H172" s="7"/>
      <c r="I172" s="7"/>
      <c r="J172" s="7"/>
      <c r="K172" s="7"/>
      <c r="L172" s="86"/>
      <c r="M172" s="68"/>
      <c r="N172" s="68"/>
    </row>
    <row r="173" spans="1:14" ht="16.5" thickBot="1" x14ac:dyDescent="0.3">
      <c r="A173" s="112" t="s">
        <v>50</v>
      </c>
      <c r="B173" s="113"/>
      <c r="C173" s="113"/>
      <c r="D173" s="113"/>
      <c r="E173" s="114"/>
      <c r="F173" s="114"/>
      <c r="G173" s="114"/>
      <c r="H173" s="114"/>
      <c r="I173" s="114"/>
      <c r="J173" s="114"/>
      <c r="K173" s="114"/>
      <c r="L173" s="113"/>
      <c r="M173" s="113"/>
      <c r="N173" s="115"/>
    </row>
    <row r="174" spans="1:14" ht="15.75" thickBot="1" x14ac:dyDescent="0.3">
      <c r="A174" s="8" t="s">
        <v>1</v>
      </c>
      <c r="B174" s="116" t="s">
        <v>2</v>
      </c>
      <c r="C174" s="117"/>
      <c r="D174" s="87" t="s">
        <v>3</v>
      </c>
      <c r="E174" s="28">
        <v>44114</v>
      </c>
      <c r="F174" s="28">
        <v>44115</v>
      </c>
      <c r="G174" s="28">
        <v>44116</v>
      </c>
      <c r="H174" s="28">
        <v>44117</v>
      </c>
      <c r="I174" s="28">
        <v>44118</v>
      </c>
      <c r="J174" s="28">
        <v>44119</v>
      </c>
      <c r="K174" s="78">
        <v>44120</v>
      </c>
      <c r="L174" s="10" t="s">
        <v>4</v>
      </c>
      <c r="M174" s="11" t="s">
        <v>51</v>
      </c>
      <c r="N174" s="12" t="s">
        <v>52</v>
      </c>
    </row>
    <row r="175" spans="1:14" ht="18.75" x14ac:dyDescent="0.25">
      <c r="A175" s="94">
        <v>1</v>
      </c>
      <c r="B175" s="13" t="s">
        <v>14</v>
      </c>
      <c r="C175" s="13" t="s">
        <v>15</v>
      </c>
      <c r="D175" s="72" t="s">
        <v>16</v>
      </c>
      <c r="E175" s="15">
        <v>1</v>
      </c>
      <c r="F175" s="16">
        <v>1</v>
      </c>
      <c r="G175" s="16">
        <v>1</v>
      </c>
      <c r="H175" s="16">
        <v>1</v>
      </c>
      <c r="I175" s="16">
        <v>1</v>
      </c>
      <c r="J175" s="16">
        <v>1</v>
      </c>
      <c r="K175" s="40">
        <v>1</v>
      </c>
      <c r="L175" s="91">
        <f t="shared" ref="L175:L177" si="42">+SUM(E175:K175)</f>
        <v>7</v>
      </c>
      <c r="M175" s="92">
        <f>25*3.4</f>
        <v>85</v>
      </c>
      <c r="N175" s="93">
        <f t="shared" ref="N175:N177" si="43">L175*M175</f>
        <v>595</v>
      </c>
    </row>
    <row r="176" spans="1:14" ht="18.75" x14ac:dyDescent="0.25">
      <c r="A176" s="94">
        <v>2</v>
      </c>
      <c r="B176" s="13" t="s">
        <v>18</v>
      </c>
      <c r="C176" s="13" t="s">
        <v>26</v>
      </c>
      <c r="D176" s="14" t="s">
        <v>7</v>
      </c>
      <c r="E176" s="15">
        <v>1</v>
      </c>
      <c r="F176" s="16">
        <v>1</v>
      </c>
      <c r="G176" s="16">
        <v>1</v>
      </c>
      <c r="H176" s="16">
        <v>1</v>
      </c>
      <c r="I176" s="16">
        <v>1</v>
      </c>
      <c r="J176" s="16">
        <v>1</v>
      </c>
      <c r="K176" s="17">
        <v>1</v>
      </c>
      <c r="L176" s="18">
        <f t="shared" si="42"/>
        <v>7</v>
      </c>
      <c r="M176" s="92">
        <f>10*3.4</f>
        <v>34</v>
      </c>
      <c r="N176" s="93">
        <f>L176*M176</f>
        <v>238</v>
      </c>
    </row>
    <row r="177" spans="1:14" ht="19.5" thickBot="1" x14ac:dyDescent="0.3">
      <c r="A177" s="94">
        <v>3</v>
      </c>
      <c r="B177" s="46" t="s">
        <v>25</v>
      </c>
      <c r="C177" s="46" t="s">
        <v>24</v>
      </c>
      <c r="D177" s="47" t="s">
        <v>7</v>
      </c>
      <c r="E177" s="95">
        <v>1</v>
      </c>
      <c r="F177" s="96">
        <v>1</v>
      </c>
      <c r="G177" s="96">
        <v>1</v>
      </c>
      <c r="H177" s="96">
        <v>1</v>
      </c>
      <c r="I177" s="96">
        <v>1</v>
      </c>
      <c r="J177" s="96">
        <v>1</v>
      </c>
      <c r="K177" s="97">
        <v>1</v>
      </c>
      <c r="L177" s="98">
        <f t="shared" si="42"/>
        <v>7</v>
      </c>
      <c r="M177" s="99">
        <f>10*3.4</f>
        <v>34</v>
      </c>
      <c r="N177" s="100">
        <f t="shared" si="43"/>
        <v>238</v>
      </c>
    </row>
    <row r="178" spans="1:14" x14ac:dyDescent="0.25">
      <c r="A178" s="86"/>
      <c r="B178" s="81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</row>
    <row r="183" spans="1:14" ht="21" x14ac:dyDescent="0.35">
      <c r="A183" s="1" t="s">
        <v>13</v>
      </c>
      <c r="B183" s="1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</row>
    <row r="184" spans="1:14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</row>
    <row r="185" spans="1:14" ht="15.75" x14ac:dyDescent="0.25">
      <c r="A185" s="3" t="s">
        <v>10</v>
      </c>
      <c r="B185" s="3"/>
      <c r="C185" s="89"/>
      <c r="D185" s="31" t="s">
        <v>11</v>
      </c>
      <c r="E185" s="89"/>
      <c r="F185" s="4"/>
      <c r="G185" s="5"/>
      <c r="H185" s="89"/>
      <c r="I185" s="89"/>
      <c r="J185" s="89"/>
      <c r="K185" s="89"/>
      <c r="L185" s="6" t="s">
        <v>0</v>
      </c>
      <c r="M185" s="110">
        <f>+K188</f>
        <v>44127</v>
      </c>
      <c r="N185" s="111"/>
    </row>
    <row r="186" spans="1:14" ht="16.5" thickBot="1" x14ac:dyDescent="0.3">
      <c r="A186" s="89"/>
      <c r="B186" s="89"/>
      <c r="C186" s="5"/>
      <c r="D186" s="89"/>
      <c r="E186" s="89"/>
      <c r="F186" s="89"/>
      <c r="G186" s="89"/>
      <c r="H186" s="7"/>
      <c r="I186" s="7"/>
      <c r="J186" s="7"/>
      <c r="K186" s="7"/>
      <c r="L186" s="89"/>
      <c r="M186" s="68"/>
      <c r="N186" s="68"/>
    </row>
    <row r="187" spans="1:14" ht="16.5" thickBot="1" x14ac:dyDescent="0.3">
      <c r="A187" s="112" t="s">
        <v>53</v>
      </c>
      <c r="B187" s="113"/>
      <c r="C187" s="113"/>
      <c r="D187" s="113"/>
      <c r="E187" s="114"/>
      <c r="F187" s="114"/>
      <c r="G187" s="114"/>
      <c r="H187" s="114"/>
      <c r="I187" s="114"/>
      <c r="J187" s="114"/>
      <c r="K187" s="114"/>
      <c r="L187" s="113"/>
      <c r="M187" s="113"/>
      <c r="N187" s="115"/>
    </row>
    <row r="188" spans="1:14" ht="15.75" thickBot="1" x14ac:dyDescent="0.3">
      <c r="A188" s="8" t="s">
        <v>1</v>
      </c>
      <c r="B188" s="116" t="s">
        <v>2</v>
      </c>
      <c r="C188" s="117"/>
      <c r="D188" s="90" t="s">
        <v>3</v>
      </c>
      <c r="E188" s="28">
        <v>44121</v>
      </c>
      <c r="F188" s="28">
        <v>44122</v>
      </c>
      <c r="G188" s="28">
        <v>44123</v>
      </c>
      <c r="H188" s="28">
        <v>44124</v>
      </c>
      <c r="I188" s="28">
        <v>44125</v>
      </c>
      <c r="J188" s="28">
        <v>44126</v>
      </c>
      <c r="K188" s="28">
        <v>44127</v>
      </c>
      <c r="L188" s="10" t="s">
        <v>4</v>
      </c>
      <c r="M188" s="11" t="s">
        <v>51</v>
      </c>
      <c r="N188" s="12" t="s">
        <v>52</v>
      </c>
    </row>
    <row r="189" spans="1:14" ht="18.75" x14ac:dyDescent="0.25">
      <c r="A189" s="94">
        <v>1</v>
      </c>
      <c r="B189" s="13" t="s">
        <v>27</v>
      </c>
      <c r="C189" s="13" t="s">
        <v>28</v>
      </c>
      <c r="D189" s="72" t="s">
        <v>16</v>
      </c>
      <c r="E189" s="15">
        <v>1</v>
      </c>
      <c r="F189" s="16">
        <v>1</v>
      </c>
      <c r="G189" s="16">
        <v>1</v>
      </c>
      <c r="H189" s="16">
        <v>1</v>
      </c>
      <c r="I189" s="16">
        <v>1</v>
      </c>
      <c r="J189" s="16">
        <v>1</v>
      </c>
      <c r="K189" s="40">
        <v>1</v>
      </c>
      <c r="L189" s="91">
        <f t="shared" ref="L189:L191" si="44">+SUM(E189:K189)</f>
        <v>7</v>
      </c>
      <c r="M189" s="92">
        <f>25*3.4</f>
        <v>85</v>
      </c>
      <c r="N189" s="93">
        <f t="shared" ref="N189" si="45">L189*M189</f>
        <v>595</v>
      </c>
    </row>
    <row r="190" spans="1:14" ht="18.75" x14ac:dyDescent="0.25">
      <c r="A190" s="94">
        <v>2</v>
      </c>
      <c r="B190" s="13" t="s">
        <v>18</v>
      </c>
      <c r="C190" s="13" t="s">
        <v>26</v>
      </c>
      <c r="D190" s="14" t="s">
        <v>7</v>
      </c>
      <c r="E190" s="15">
        <v>1</v>
      </c>
      <c r="F190" s="16">
        <v>1</v>
      </c>
      <c r="G190" s="16">
        <v>1</v>
      </c>
      <c r="H190" s="16">
        <v>1</v>
      </c>
      <c r="I190" s="16">
        <v>1</v>
      </c>
      <c r="J190" s="16">
        <v>1</v>
      </c>
      <c r="K190" s="17">
        <v>1</v>
      </c>
      <c r="L190" s="18">
        <f t="shared" si="44"/>
        <v>7</v>
      </c>
      <c r="M190" s="92">
        <f>10*3.4</f>
        <v>34</v>
      </c>
      <c r="N190" s="93">
        <f>L190*M190</f>
        <v>238</v>
      </c>
    </row>
    <row r="191" spans="1:14" ht="19.5" thickBot="1" x14ac:dyDescent="0.3">
      <c r="A191" s="94">
        <v>3</v>
      </c>
      <c r="B191" s="46" t="s">
        <v>25</v>
      </c>
      <c r="C191" s="46" t="s">
        <v>24</v>
      </c>
      <c r="D191" s="47" t="s">
        <v>7</v>
      </c>
      <c r="E191" s="95">
        <v>1</v>
      </c>
      <c r="F191" s="96">
        <v>1</v>
      </c>
      <c r="G191" s="96">
        <v>1</v>
      </c>
      <c r="H191" s="96">
        <v>1</v>
      </c>
      <c r="I191" s="96">
        <v>1</v>
      </c>
      <c r="J191" s="96">
        <v>1</v>
      </c>
      <c r="K191" s="97">
        <v>1</v>
      </c>
      <c r="L191" s="98">
        <f t="shared" si="44"/>
        <v>7</v>
      </c>
      <c r="M191" s="99">
        <f>10*3.4</f>
        <v>34</v>
      </c>
      <c r="N191" s="100">
        <f t="shared" ref="N191" si="46">L191*M191</f>
        <v>238</v>
      </c>
    </row>
    <row r="196" spans="1:14" ht="21" x14ac:dyDescent="0.35">
      <c r="A196" s="1" t="s">
        <v>13</v>
      </c>
      <c r="B196" s="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</row>
    <row r="197" spans="1:14" x14ac:dyDescent="0.25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</row>
    <row r="198" spans="1:14" ht="15.75" x14ac:dyDescent="0.25">
      <c r="A198" s="3" t="s">
        <v>10</v>
      </c>
      <c r="B198" s="3"/>
      <c r="C198" s="101"/>
      <c r="D198" s="31" t="s">
        <v>11</v>
      </c>
      <c r="E198" s="101"/>
      <c r="F198" s="4"/>
      <c r="G198" s="5"/>
      <c r="H198" s="101"/>
      <c r="I198" s="101"/>
      <c r="J198" s="101"/>
      <c r="K198" s="101"/>
      <c r="L198" s="6" t="s">
        <v>0</v>
      </c>
      <c r="M198" s="110">
        <f>+K201</f>
        <v>44134</v>
      </c>
      <c r="N198" s="111"/>
    </row>
    <row r="199" spans="1:14" ht="16.5" thickBot="1" x14ac:dyDescent="0.3">
      <c r="A199" s="101"/>
      <c r="B199" s="101"/>
      <c r="C199" s="5"/>
      <c r="D199" s="101"/>
      <c r="E199" s="101"/>
      <c r="F199" s="101"/>
      <c r="G199" s="101"/>
      <c r="H199" s="7"/>
      <c r="I199" s="7"/>
      <c r="J199" s="7"/>
      <c r="K199" s="7"/>
      <c r="L199" s="101"/>
      <c r="M199" s="68"/>
      <c r="N199" s="68"/>
    </row>
    <row r="200" spans="1:14" ht="16.5" thickBot="1" x14ac:dyDescent="0.3">
      <c r="A200" s="112" t="s">
        <v>54</v>
      </c>
      <c r="B200" s="113"/>
      <c r="C200" s="113"/>
      <c r="D200" s="113"/>
      <c r="E200" s="114"/>
      <c r="F200" s="114"/>
      <c r="G200" s="114"/>
      <c r="H200" s="114"/>
      <c r="I200" s="114"/>
      <c r="J200" s="114"/>
      <c r="K200" s="114"/>
      <c r="L200" s="113"/>
      <c r="M200" s="113"/>
      <c r="N200" s="115"/>
    </row>
    <row r="201" spans="1:14" ht="15.75" thickBot="1" x14ac:dyDescent="0.3">
      <c r="A201" s="8" t="s">
        <v>1</v>
      </c>
      <c r="B201" s="116" t="s">
        <v>2</v>
      </c>
      <c r="C201" s="117"/>
      <c r="D201" s="102" t="s">
        <v>3</v>
      </c>
      <c r="E201" s="28">
        <v>44128</v>
      </c>
      <c r="F201" s="28">
        <v>44129</v>
      </c>
      <c r="G201" s="28">
        <v>44130</v>
      </c>
      <c r="H201" s="28">
        <v>44131</v>
      </c>
      <c r="I201" s="28">
        <v>44132</v>
      </c>
      <c r="J201" s="28">
        <v>44133</v>
      </c>
      <c r="K201" s="28">
        <v>44134</v>
      </c>
      <c r="L201" s="10" t="s">
        <v>4</v>
      </c>
      <c r="M201" s="11" t="s">
        <v>51</v>
      </c>
      <c r="N201" s="12" t="s">
        <v>52</v>
      </c>
    </row>
    <row r="202" spans="1:14" ht="18.75" x14ac:dyDescent="0.25">
      <c r="A202" s="94">
        <v>1</v>
      </c>
      <c r="B202" s="13" t="s">
        <v>43</v>
      </c>
      <c r="C202" s="13" t="s">
        <v>57</v>
      </c>
      <c r="D202" s="72" t="s">
        <v>16</v>
      </c>
      <c r="E202" s="15">
        <v>1</v>
      </c>
      <c r="F202" s="16">
        <v>1</v>
      </c>
      <c r="G202" s="16">
        <v>1</v>
      </c>
      <c r="H202" s="16">
        <v>1</v>
      </c>
      <c r="I202" s="16">
        <v>1</v>
      </c>
      <c r="J202" s="16">
        <v>1</v>
      </c>
      <c r="K202" s="40">
        <v>1</v>
      </c>
      <c r="L202" s="91">
        <f t="shared" ref="L202:L204" si="47">+SUM(E202:K202)</f>
        <v>7</v>
      </c>
      <c r="M202" s="92">
        <f>25*3.4</f>
        <v>85</v>
      </c>
      <c r="N202" s="93">
        <f t="shared" ref="N202" si="48">L202*M202</f>
        <v>595</v>
      </c>
    </row>
    <row r="203" spans="1:14" ht="18.75" x14ac:dyDescent="0.25">
      <c r="A203" s="94">
        <v>2</v>
      </c>
      <c r="B203" s="13" t="s">
        <v>39</v>
      </c>
      <c r="C203" s="13" t="s">
        <v>56</v>
      </c>
      <c r="D203" s="14" t="s">
        <v>7</v>
      </c>
      <c r="E203" s="15">
        <v>1</v>
      </c>
      <c r="F203" s="16">
        <v>1</v>
      </c>
      <c r="G203" s="16">
        <v>1</v>
      </c>
      <c r="H203" s="16">
        <v>1</v>
      </c>
      <c r="I203" s="16">
        <v>1</v>
      </c>
      <c r="J203" s="16">
        <v>1</v>
      </c>
      <c r="K203" s="17">
        <v>1</v>
      </c>
      <c r="L203" s="18">
        <f t="shared" si="47"/>
        <v>7</v>
      </c>
      <c r="M203" s="92">
        <f>10*3.4</f>
        <v>34</v>
      </c>
      <c r="N203" s="93">
        <f>L203*M203</f>
        <v>238</v>
      </c>
    </row>
    <row r="204" spans="1:14" ht="19.5" thickBot="1" x14ac:dyDescent="0.3">
      <c r="A204" s="94">
        <v>3</v>
      </c>
      <c r="B204" s="46" t="s">
        <v>47</v>
      </c>
      <c r="C204" s="46" t="s">
        <v>55</v>
      </c>
      <c r="D204" s="47" t="s">
        <v>7</v>
      </c>
      <c r="E204" s="95">
        <v>1</v>
      </c>
      <c r="F204" s="96">
        <v>1</v>
      </c>
      <c r="G204" s="96">
        <v>1</v>
      </c>
      <c r="H204" s="96">
        <v>1</v>
      </c>
      <c r="I204" s="96">
        <v>1</v>
      </c>
      <c r="J204" s="96">
        <v>1</v>
      </c>
      <c r="K204" s="97">
        <v>1</v>
      </c>
      <c r="L204" s="98">
        <f t="shared" si="47"/>
        <v>7</v>
      </c>
      <c r="M204" s="99">
        <f>10*3.4</f>
        <v>34</v>
      </c>
      <c r="N204" s="100">
        <f t="shared" ref="N204" si="49">L204*M204</f>
        <v>238</v>
      </c>
    </row>
    <row r="210" spans="1:14" ht="21" x14ac:dyDescent="0.35">
      <c r="A210" s="1" t="s">
        <v>13</v>
      </c>
      <c r="B210" s="1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</row>
    <row r="211" spans="1:14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</row>
    <row r="212" spans="1:14" ht="15.75" x14ac:dyDescent="0.25">
      <c r="A212" s="3" t="s">
        <v>10</v>
      </c>
      <c r="B212" s="3"/>
      <c r="C212" s="103"/>
      <c r="D212" s="31" t="s">
        <v>11</v>
      </c>
      <c r="E212" s="103"/>
      <c r="F212" s="4"/>
      <c r="G212" s="5"/>
      <c r="H212" s="103"/>
      <c r="I212" s="103"/>
      <c r="J212" s="103"/>
      <c r="K212" s="103"/>
      <c r="L212" s="6" t="s">
        <v>0</v>
      </c>
      <c r="M212" s="110">
        <f>+K215</f>
        <v>44141</v>
      </c>
      <c r="N212" s="111"/>
    </row>
    <row r="213" spans="1:14" ht="16.5" thickBot="1" x14ac:dyDescent="0.3">
      <c r="A213" s="103"/>
      <c r="B213" s="103"/>
      <c r="C213" s="5"/>
      <c r="D213" s="103"/>
      <c r="E213" s="103"/>
      <c r="F213" s="103"/>
      <c r="G213" s="103"/>
      <c r="H213" s="7"/>
      <c r="I213" s="7"/>
      <c r="J213" s="7"/>
      <c r="K213" s="7"/>
      <c r="L213" s="103"/>
      <c r="M213" s="68"/>
      <c r="N213" s="68"/>
    </row>
    <row r="214" spans="1:14" ht="16.5" thickBot="1" x14ac:dyDescent="0.3">
      <c r="A214" s="112" t="s">
        <v>58</v>
      </c>
      <c r="B214" s="113"/>
      <c r="C214" s="113"/>
      <c r="D214" s="113"/>
      <c r="E214" s="114"/>
      <c r="F214" s="114"/>
      <c r="G214" s="114"/>
      <c r="H214" s="114"/>
      <c r="I214" s="114"/>
      <c r="J214" s="114"/>
      <c r="K214" s="114"/>
      <c r="L214" s="113"/>
      <c r="M214" s="113"/>
      <c r="N214" s="115"/>
    </row>
    <row r="215" spans="1:14" ht="15.75" thickBot="1" x14ac:dyDescent="0.3">
      <c r="A215" s="8" t="s">
        <v>1</v>
      </c>
      <c r="B215" s="116" t="s">
        <v>2</v>
      </c>
      <c r="C215" s="117"/>
      <c r="D215" s="104" t="s">
        <v>3</v>
      </c>
      <c r="E215" s="28">
        <v>44135</v>
      </c>
      <c r="F215" s="28">
        <v>44136</v>
      </c>
      <c r="G215" s="28">
        <v>44137</v>
      </c>
      <c r="H215" s="28">
        <v>44138</v>
      </c>
      <c r="I215" s="28">
        <v>44139</v>
      </c>
      <c r="J215" s="28">
        <v>44140</v>
      </c>
      <c r="K215" s="78">
        <v>44141</v>
      </c>
      <c r="L215" s="10" t="s">
        <v>4</v>
      </c>
      <c r="M215" s="11" t="s">
        <v>51</v>
      </c>
      <c r="N215" s="12" t="s">
        <v>52</v>
      </c>
    </row>
    <row r="216" spans="1:14" ht="18.75" x14ac:dyDescent="0.25">
      <c r="A216" s="94">
        <v>1</v>
      </c>
      <c r="B216" s="13" t="s">
        <v>43</v>
      </c>
      <c r="C216" s="13" t="s">
        <v>57</v>
      </c>
      <c r="D216" s="72" t="s">
        <v>16</v>
      </c>
      <c r="E216" s="15">
        <v>1</v>
      </c>
      <c r="F216" s="16">
        <v>1</v>
      </c>
      <c r="G216" s="16">
        <v>1</v>
      </c>
      <c r="H216" s="16">
        <v>1</v>
      </c>
      <c r="I216" s="16">
        <v>1</v>
      </c>
      <c r="J216" s="16">
        <v>1</v>
      </c>
      <c r="K216" s="40">
        <v>1</v>
      </c>
      <c r="L216" s="91">
        <f t="shared" ref="L216:L218" si="50">+SUM(E216:K216)</f>
        <v>7</v>
      </c>
      <c r="M216" s="92">
        <f>25*3.4</f>
        <v>85</v>
      </c>
      <c r="N216" s="93">
        <f t="shared" ref="N216" si="51">L216*M216</f>
        <v>595</v>
      </c>
    </row>
    <row r="217" spans="1:14" ht="18.75" x14ac:dyDescent="0.25">
      <c r="A217" s="94">
        <v>2</v>
      </c>
      <c r="B217" s="13" t="s">
        <v>39</v>
      </c>
      <c r="C217" s="13" t="s">
        <v>56</v>
      </c>
      <c r="D217" s="14" t="s">
        <v>7</v>
      </c>
      <c r="E217" s="15">
        <v>1</v>
      </c>
      <c r="F217" s="16">
        <v>1</v>
      </c>
      <c r="G217" s="16">
        <v>1</v>
      </c>
      <c r="H217" s="16">
        <v>1</v>
      </c>
      <c r="I217" s="16">
        <v>1</v>
      </c>
      <c r="J217" s="16">
        <v>1</v>
      </c>
      <c r="K217" s="17">
        <v>1</v>
      </c>
      <c r="L217" s="18">
        <f t="shared" si="50"/>
        <v>7</v>
      </c>
      <c r="M217" s="92">
        <f>10*3.4</f>
        <v>34</v>
      </c>
      <c r="N217" s="93">
        <f>L217*M217</f>
        <v>238</v>
      </c>
    </row>
    <row r="218" spans="1:14" ht="19.5" thickBot="1" x14ac:dyDescent="0.3">
      <c r="A218" s="94">
        <v>3</v>
      </c>
      <c r="B218" s="46" t="s">
        <v>47</v>
      </c>
      <c r="C218" s="46" t="s">
        <v>55</v>
      </c>
      <c r="D218" s="47" t="s">
        <v>7</v>
      </c>
      <c r="E218" s="95">
        <v>1</v>
      </c>
      <c r="F218" s="96">
        <v>1</v>
      </c>
      <c r="G218" s="96">
        <v>1</v>
      </c>
      <c r="H218" s="96">
        <v>1</v>
      </c>
      <c r="I218" s="96">
        <v>1</v>
      </c>
      <c r="J218" s="96">
        <v>1</v>
      </c>
      <c r="K218" s="97">
        <v>1</v>
      </c>
      <c r="L218" s="98">
        <f t="shared" si="50"/>
        <v>7</v>
      </c>
      <c r="M218" s="99">
        <f>10*3.4</f>
        <v>34</v>
      </c>
      <c r="N218" s="100">
        <f t="shared" ref="N218" si="52">L218*M218</f>
        <v>238</v>
      </c>
    </row>
    <row r="223" spans="1:14" ht="21" x14ac:dyDescent="0.35">
      <c r="A223" s="1" t="s">
        <v>13</v>
      </c>
      <c r="B223" s="1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</row>
    <row r="224" spans="1:14" x14ac:dyDescent="0.25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</row>
    <row r="225" spans="1:14" ht="15.75" x14ac:dyDescent="0.25">
      <c r="A225" s="3" t="s">
        <v>10</v>
      </c>
      <c r="B225" s="3"/>
      <c r="C225" s="105"/>
      <c r="D225" s="31" t="s">
        <v>11</v>
      </c>
      <c r="E225" s="105"/>
      <c r="F225" s="4"/>
      <c r="G225" s="5"/>
      <c r="H225" s="105"/>
      <c r="I225" s="105"/>
      <c r="J225" s="105"/>
      <c r="K225" s="105"/>
      <c r="L225" s="6" t="s">
        <v>0</v>
      </c>
      <c r="M225" s="110">
        <f>+K228</f>
        <v>44148</v>
      </c>
      <c r="N225" s="111"/>
    </row>
    <row r="226" spans="1:14" ht="16.5" thickBot="1" x14ac:dyDescent="0.3">
      <c r="A226" s="109"/>
      <c r="B226" s="105"/>
      <c r="C226" s="5"/>
      <c r="D226" s="105"/>
      <c r="E226" s="105"/>
      <c r="F226" s="105"/>
      <c r="G226" s="105"/>
      <c r="H226" s="7"/>
      <c r="I226" s="7"/>
      <c r="J226" s="7"/>
      <c r="K226" s="7"/>
      <c r="L226" s="105"/>
      <c r="M226" s="68"/>
      <c r="N226" s="68"/>
    </row>
    <row r="227" spans="1:14" ht="16.5" thickBot="1" x14ac:dyDescent="0.3">
      <c r="A227" s="112" t="s">
        <v>59</v>
      </c>
      <c r="B227" s="113"/>
      <c r="C227" s="113"/>
      <c r="D227" s="113"/>
      <c r="E227" s="114"/>
      <c r="F227" s="114"/>
      <c r="G227" s="114"/>
      <c r="H227" s="114"/>
      <c r="I227" s="114"/>
      <c r="J227" s="114"/>
      <c r="K227" s="114"/>
      <c r="L227" s="113"/>
      <c r="M227" s="113"/>
      <c r="N227" s="115"/>
    </row>
    <row r="228" spans="1:14" ht="15.75" thickBot="1" x14ac:dyDescent="0.3">
      <c r="A228" s="8" t="s">
        <v>1</v>
      </c>
      <c r="B228" s="116" t="s">
        <v>2</v>
      </c>
      <c r="C228" s="117"/>
      <c r="D228" s="106" t="s">
        <v>3</v>
      </c>
      <c r="E228" s="28">
        <v>44142</v>
      </c>
      <c r="F228" s="28">
        <v>44143</v>
      </c>
      <c r="G228" s="28">
        <v>44144</v>
      </c>
      <c r="H228" s="28">
        <v>44145</v>
      </c>
      <c r="I228" s="28">
        <v>44146</v>
      </c>
      <c r="J228" s="28">
        <v>44147</v>
      </c>
      <c r="K228" s="78">
        <v>44148</v>
      </c>
      <c r="L228" s="10" t="s">
        <v>4</v>
      </c>
      <c r="M228" s="11" t="s">
        <v>51</v>
      </c>
      <c r="N228" s="12" t="s">
        <v>52</v>
      </c>
    </row>
    <row r="229" spans="1:14" ht="18.75" x14ac:dyDescent="0.25">
      <c r="A229" s="94">
        <v>1</v>
      </c>
      <c r="B229" s="13" t="s">
        <v>61</v>
      </c>
      <c r="C229" s="13" t="s">
        <v>60</v>
      </c>
      <c r="D229" s="72" t="s">
        <v>16</v>
      </c>
      <c r="E229" s="15">
        <v>1</v>
      </c>
      <c r="F229" s="16">
        <v>1</v>
      </c>
      <c r="G229" s="16">
        <v>1</v>
      </c>
      <c r="H229" s="16">
        <v>1</v>
      </c>
      <c r="I229" s="16">
        <v>1</v>
      </c>
      <c r="J229" s="16">
        <v>1</v>
      </c>
      <c r="K229" s="40">
        <v>1</v>
      </c>
      <c r="L229" s="91">
        <f t="shared" ref="L229:L231" si="53">+SUM(E229:K229)</f>
        <v>7</v>
      </c>
      <c r="M229" s="92">
        <f>25*3.4</f>
        <v>85</v>
      </c>
      <c r="N229" s="93">
        <f t="shared" ref="N229" si="54">L229*M229</f>
        <v>595</v>
      </c>
    </row>
    <row r="230" spans="1:14" ht="18.75" x14ac:dyDescent="0.25">
      <c r="A230" s="94">
        <v>2</v>
      </c>
      <c r="B230" s="13" t="s">
        <v>63</v>
      </c>
      <c r="C230" s="13" t="s">
        <v>62</v>
      </c>
      <c r="D230" s="14" t="s">
        <v>7</v>
      </c>
      <c r="E230" s="15">
        <v>1</v>
      </c>
      <c r="F230" s="16">
        <v>1</v>
      </c>
      <c r="G230" s="16">
        <v>1</v>
      </c>
      <c r="H230" s="16">
        <v>1</v>
      </c>
      <c r="I230" s="16">
        <v>1</v>
      </c>
      <c r="J230" s="16">
        <v>1</v>
      </c>
      <c r="K230" s="17">
        <v>1</v>
      </c>
      <c r="L230" s="18">
        <f t="shared" si="53"/>
        <v>7</v>
      </c>
      <c r="M230" s="92">
        <f>10*3.4</f>
        <v>34</v>
      </c>
      <c r="N230" s="93">
        <f>L230*M230</f>
        <v>238</v>
      </c>
    </row>
    <row r="231" spans="1:14" ht="19.5" thickBot="1" x14ac:dyDescent="0.3">
      <c r="A231" s="94">
        <v>3</v>
      </c>
      <c r="B231" s="46" t="s">
        <v>65</v>
      </c>
      <c r="C231" s="46" t="s">
        <v>64</v>
      </c>
      <c r="D231" s="47" t="s">
        <v>7</v>
      </c>
      <c r="E231" s="95">
        <v>1</v>
      </c>
      <c r="F231" s="96">
        <v>1</v>
      </c>
      <c r="G231" s="96">
        <v>1</v>
      </c>
      <c r="H231" s="96">
        <v>1</v>
      </c>
      <c r="I231" s="96">
        <v>1</v>
      </c>
      <c r="J231" s="96">
        <v>1</v>
      </c>
      <c r="K231" s="97">
        <v>1</v>
      </c>
      <c r="L231" s="98">
        <f t="shared" si="53"/>
        <v>7</v>
      </c>
      <c r="M231" s="99">
        <f>10*3.4</f>
        <v>34</v>
      </c>
      <c r="N231" s="100">
        <f t="shared" ref="N231" si="55">L231*M231</f>
        <v>238</v>
      </c>
    </row>
    <row r="237" spans="1:14" ht="21" x14ac:dyDescent="0.35">
      <c r="A237" s="1" t="s">
        <v>13</v>
      </c>
      <c r="B237" s="1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</row>
    <row r="238" spans="1:14" x14ac:dyDescent="0.25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</row>
    <row r="239" spans="1:14" ht="15.75" x14ac:dyDescent="0.25">
      <c r="A239" s="3" t="s">
        <v>10</v>
      </c>
      <c r="B239" s="3"/>
      <c r="C239" s="107"/>
      <c r="D239" s="31" t="s">
        <v>11</v>
      </c>
      <c r="E239" s="107"/>
      <c r="F239" s="4"/>
      <c r="G239" s="5"/>
      <c r="H239" s="107"/>
      <c r="I239" s="107"/>
      <c r="J239" s="107"/>
      <c r="K239" s="107"/>
      <c r="L239" s="6" t="s">
        <v>0</v>
      </c>
      <c r="M239" s="110">
        <f>+K242</f>
        <v>44155</v>
      </c>
      <c r="N239" s="111"/>
    </row>
    <row r="240" spans="1:14" ht="16.5" thickBot="1" x14ac:dyDescent="0.3">
      <c r="A240" s="109"/>
      <c r="B240" s="107"/>
      <c r="C240" s="5"/>
      <c r="D240" s="107"/>
      <c r="E240" s="107"/>
      <c r="F240" s="107"/>
      <c r="G240" s="107"/>
      <c r="H240" s="7"/>
      <c r="I240" s="7"/>
      <c r="J240" s="7"/>
      <c r="K240" s="7"/>
      <c r="L240" s="107"/>
      <c r="M240" s="68" t="s">
        <v>33</v>
      </c>
      <c r="N240" s="68"/>
    </row>
    <row r="241" spans="1:14" ht="16.5" thickBot="1" x14ac:dyDescent="0.3">
      <c r="A241" s="112" t="s">
        <v>66</v>
      </c>
      <c r="B241" s="113"/>
      <c r="C241" s="113"/>
      <c r="D241" s="113"/>
      <c r="E241" s="114"/>
      <c r="F241" s="114"/>
      <c r="G241" s="114"/>
      <c r="H241" s="114"/>
      <c r="I241" s="114"/>
      <c r="J241" s="114"/>
      <c r="K241" s="114"/>
      <c r="L241" s="113"/>
      <c r="M241" s="113"/>
      <c r="N241" s="115"/>
    </row>
    <row r="242" spans="1:14" ht="15.75" thickBot="1" x14ac:dyDescent="0.3">
      <c r="A242" s="8" t="s">
        <v>1</v>
      </c>
      <c r="B242" s="116" t="s">
        <v>2</v>
      </c>
      <c r="C242" s="117"/>
      <c r="D242" s="108" t="s">
        <v>3</v>
      </c>
      <c r="E242" s="28">
        <v>44149</v>
      </c>
      <c r="F242" s="28">
        <v>44150</v>
      </c>
      <c r="G242" s="28">
        <v>44151</v>
      </c>
      <c r="H242" s="28">
        <v>44152</v>
      </c>
      <c r="I242" s="28">
        <v>44153</v>
      </c>
      <c r="J242" s="28">
        <v>44154</v>
      </c>
      <c r="K242" s="28">
        <v>44155</v>
      </c>
      <c r="L242" s="10" t="s">
        <v>4</v>
      </c>
      <c r="M242" s="11" t="s">
        <v>51</v>
      </c>
      <c r="N242" s="12" t="s">
        <v>52</v>
      </c>
    </row>
    <row r="243" spans="1:14" ht="18.75" x14ac:dyDescent="0.25">
      <c r="A243" s="94">
        <v>1</v>
      </c>
      <c r="B243" s="13" t="s">
        <v>61</v>
      </c>
      <c r="C243" s="13" t="s">
        <v>60</v>
      </c>
      <c r="D243" s="72" t="s">
        <v>16</v>
      </c>
      <c r="E243" s="15">
        <v>1</v>
      </c>
      <c r="F243" s="16">
        <v>1</v>
      </c>
      <c r="G243" s="16">
        <v>1</v>
      </c>
      <c r="H243" s="16">
        <v>1</v>
      </c>
      <c r="I243" s="16">
        <v>1</v>
      </c>
      <c r="J243" s="16">
        <v>1</v>
      </c>
      <c r="K243" s="40">
        <v>1</v>
      </c>
      <c r="L243" s="91">
        <f t="shared" ref="L243:L245" si="56">+SUM(E243:K243)</f>
        <v>7</v>
      </c>
      <c r="M243" s="92">
        <f>25*3.4</f>
        <v>85</v>
      </c>
      <c r="N243" s="93">
        <f t="shared" ref="N243" si="57">L243*M243</f>
        <v>595</v>
      </c>
    </row>
    <row r="244" spans="1:14" ht="18.75" x14ac:dyDescent="0.25">
      <c r="A244" s="94">
        <v>2</v>
      </c>
      <c r="B244" s="13" t="s">
        <v>63</v>
      </c>
      <c r="C244" s="13" t="s">
        <v>62</v>
      </c>
      <c r="D244" s="14" t="s">
        <v>7</v>
      </c>
      <c r="E244" s="15">
        <v>1</v>
      </c>
      <c r="F244" s="16">
        <v>1</v>
      </c>
      <c r="G244" s="16">
        <v>1</v>
      </c>
      <c r="H244" s="16">
        <v>1</v>
      </c>
      <c r="I244" s="16">
        <v>1</v>
      </c>
      <c r="J244" s="16">
        <v>1</v>
      </c>
      <c r="K244" s="17">
        <v>1</v>
      </c>
      <c r="L244" s="18">
        <f t="shared" si="56"/>
        <v>7</v>
      </c>
      <c r="M244" s="92">
        <f>10*3.4</f>
        <v>34</v>
      </c>
      <c r="N244" s="93">
        <f>L244*M244</f>
        <v>238</v>
      </c>
    </row>
    <row r="245" spans="1:14" ht="19.5" thickBot="1" x14ac:dyDescent="0.3">
      <c r="A245" s="94">
        <v>3</v>
      </c>
      <c r="B245" s="46" t="s">
        <v>65</v>
      </c>
      <c r="C245" s="46" t="s">
        <v>64</v>
      </c>
      <c r="D245" s="47" t="s">
        <v>7</v>
      </c>
      <c r="E245" s="95">
        <v>1</v>
      </c>
      <c r="F245" s="96">
        <v>1</v>
      </c>
      <c r="G245" s="96">
        <v>1</v>
      </c>
      <c r="H245" s="96">
        <v>1</v>
      </c>
      <c r="I245" s="96">
        <v>1</v>
      </c>
      <c r="J245" s="96">
        <v>1</v>
      </c>
      <c r="K245" s="97">
        <v>1</v>
      </c>
      <c r="L245" s="98">
        <f t="shared" si="56"/>
        <v>7</v>
      </c>
      <c r="M245" s="99">
        <f>10*3.4</f>
        <v>34</v>
      </c>
      <c r="N245" s="100">
        <f t="shared" ref="N245" si="58">L245*M245</f>
        <v>238</v>
      </c>
    </row>
  </sheetData>
  <mergeCells count="81">
    <mergeCell ref="A107:D107"/>
    <mergeCell ref="L107:M107"/>
    <mergeCell ref="A146:D146"/>
    <mergeCell ref="L146:M146"/>
    <mergeCell ref="M139:N139"/>
    <mergeCell ref="A141:N141"/>
    <mergeCell ref="B142:C142"/>
    <mergeCell ref="B128:C128"/>
    <mergeCell ref="A132:D132"/>
    <mergeCell ref="L132:M132"/>
    <mergeCell ref="B157:C157"/>
    <mergeCell ref="M198:N198"/>
    <mergeCell ref="A200:N200"/>
    <mergeCell ref="A162:D162"/>
    <mergeCell ref="L162:M162"/>
    <mergeCell ref="M185:N185"/>
    <mergeCell ref="A187:N187"/>
    <mergeCell ref="B188:C188"/>
    <mergeCell ref="M171:N171"/>
    <mergeCell ref="A173:N173"/>
    <mergeCell ref="B174:C174"/>
    <mergeCell ref="M39:N39"/>
    <mergeCell ref="A41:N41"/>
    <mergeCell ref="B42:C42"/>
    <mergeCell ref="M27:N27"/>
    <mergeCell ref="A29:N29"/>
    <mergeCell ref="B30:C30"/>
    <mergeCell ref="A34:D34"/>
    <mergeCell ref="L34:M34"/>
    <mergeCell ref="M15:N15"/>
    <mergeCell ref="A17:N17"/>
    <mergeCell ref="B18:C18"/>
    <mergeCell ref="A22:D22"/>
    <mergeCell ref="L22:M22"/>
    <mergeCell ref="M3:N3"/>
    <mergeCell ref="A5:N5"/>
    <mergeCell ref="B6:C6"/>
    <mergeCell ref="A10:D10"/>
    <mergeCell ref="L10:M10"/>
    <mergeCell ref="M50:N50"/>
    <mergeCell ref="A52:N52"/>
    <mergeCell ref="B53:C53"/>
    <mergeCell ref="A57:D57"/>
    <mergeCell ref="L57:M57"/>
    <mergeCell ref="M62:N62"/>
    <mergeCell ref="A64:N64"/>
    <mergeCell ref="B65:C65"/>
    <mergeCell ref="A70:D70"/>
    <mergeCell ref="L70:M70"/>
    <mergeCell ref="M75:N75"/>
    <mergeCell ref="A77:N77"/>
    <mergeCell ref="B78:C78"/>
    <mergeCell ref="A83:D83"/>
    <mergeCell ref="L83:M83"/>
    <mergeCell ref="M88:N88"/>
    <mergeCell ref="A90:N90"/>
    <mergeCell ref="B91:C91"/>
    <mergeCell ref="A95:D95"/>
    <mergeCell ref="L95:M95"/>
    <mergeCell ref="M212:N212"/>
    <mergeCell ref="A214:N214"/>
    <mergeCell ref="B215:C215"/>
    <mergeCell ref="M100:N100"/>
    <mergeCell ref="A102:N102"/>
    <mergeCell ref="B103:C103"/>
    <mergeCell ref="M125:N125"/>
    <mergeCell ref="A127:N127"/>
    <mergeCell ref="M112:N112"/>
    <mergeCell ref="A114:N114"/>
    <mergeCell ref="B115:C115"/>
    <mergeCell ref="A119:D119"/>
    <mergeCell ref="L119:M119"/>
    <mergeCell ref="B201:C201"/>
    <mergeCell ref="M154:N154"/>
    <mergeCell ref="A156:N156"/>
    <mergeCell ref="M239:N239"/>
    <mergeCell ref="A241:N241"/>
    <mergeCell ref="B242:C242"/>
    <mergeCell ref="M225:N225"/>
    <mergeCell ref="A227:N227"/>
    <mergeCell ref="B228:C228"/>
  </mergeCells>
  <pageMargins left="0.7" right="0.7" top="0.75" bottom="0.75" header="0.3" footer="0.3"/>
  <pageSetup paperSize="9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2020-08-20T14:55:10Z</cp:lastPrinted>
  <dcterms:created xsi:type="dcterms:W3CDTF">2020-07-23T21:29:15Z</dcterms:created>
  <dcterms:modified xsi:type="dcterms:W3CDTF">2020-11-19T23:29:55Z</dcterms:modified>
</cp:coreProperties>
</file>