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gundo Polo\pp\Prov ROSESA\Requerimiento 2020\"/>
    </mc:Choice>
  </mc:AlternateContent>
  <xr:revisionPtr revIDLastSave="0" documentId="13_ncr:1_{B7F719FD-2A6F-421F-82C4-5EFCC9ED9145}" xr6:coauthVersionLast="45" xr6:coauthVersionMax="45" xr10:uidLastSave="{00000000-0000-0000-0000-000000000000}"/>
  <bookViews>
    <workbookView xWindow="-120" yWindow="-120" windowWidth="20730" windowHeight="11160" tabRatio="788" firstSheet="1" activeTab="1" xr2:uid="{00000000-000D-0000-FFFF-FFFF00000000}"/>
  </bookViews>
  <sheets>
    <sheet name="viveres OC 123 230819" sheetId="39" state="hidden" r:id="rId1"/>
    <sheet name="viveres OC 243" sheetId="48" r:id="rId2"/>
    <sheet name="oc proy viveres" sheetId="13" state="hidden" r:id="rId3"/>
    <sheet name="oc proy viveres agua" sheetId="14" state="hidden" r:id="rId4"/>
    <sheet name="oc proy viveres limpieza" sheetId="15" state="hidden" r:id="rId5"/>
    <sheet name="oc proy viveres menajeria" sheetId="17" state="hidden" r:id="rId6"/>
  </sheets>
  <definedNames>
    <definedName name="_xlnm.Print_Titles" localSheetId="2">'oc proy viveres'!$1:$13</definedName>
    <definedName name="_xlnm.Print_Titles" localSheetId="3">'oc proy viveres agua'!$1:$13</definedName>
    <definedName name="_xlnm.Print_Titles" localSheetId="4">'oc proy viveres limpieza'!$1:$13</definedName>
    <definedName name="_xlnm.Print_Titles" localSheetId="5">'oc proy viveres menajeria'!$1:$13</definedName>
    <definedName name="_xlnm.Print_Titles" localSheetId="0">'viveres OC 123 230819'!$1:$13</definedName>
    <definedName name="_xlnm.Print_Titles" localSheetId="1">'viveres OC 243'!$1:$13</definedName>
  </definedNames>
  <calcPr calcId="191029"/>
</workbook>
</file>

<file path=xl/calcChain.xml><?xml version="1.0" encoding="utf-8"?>
<calcChain xmlns="http://schemas.openxmlformats.org/spreadsheetml/2006/main">
  <c r="J17" i="48" l="1"/>
  <c r="J16" i="48"/>
  <c r="J19" i="48" l="1"/>
  <c r="J26" i="48"/>
  <c r="J25" i="48"/>
  <c r="J24" i="48"/>
  <c r="J32" i="48"/>
  <c r="J31" i="48"/>
  <c r="J29" i="48"/>
  <c r="J14" i="48" l="1"/>
  <c r="J33" i="48" l="1"/>
  <c r="J28" i="48"/>
  <c r="J22" i="48"/>
  <c r="J15" i="48"/>
  <c r="J30" i="48"/>
  <c r="J27" i="48"/>
  <c r="J23" i="48" l="1"/>
  <c r="J20" i="48" l="1"/>
  <c r="J18" i="48"/>
  <c r="J21" i="48" l="1"/>
  <c r="J35" i="48" s="1"/>
  <c r="J37" i="48" l="1"/>
  <c r="J38" i="39"/>
  <c r="J68" i="39"/>
  <c r="J66" i="39"/>
  <c r="J65" i="39"/>
  <c r="J64" i="39"/>
  <c r="J63" i="39"/>
  <c r="J62" i="39"/>
  <c r="J61" i="39"/>
  <c r="J60" i="39"/>
  <c r="J59" i="39"/>
  <c r="J58" i="39"/>
  <c r="J56" i="39"/>
  <c r="J55" i="39"/>
  <c r="J54" i="39"/>
  <c r="J52" i="39"/>
  <c r="J51" i="39"/>
  <c r="J49" i="39"/>
  <c r="J48" i="39"/>
  <c r="J47" i="39"/>
  <c r="J46" i="39"/>
  <c r="J45" i="39"/>
  <c r="J43" i="39"/>
  <c r="J42" i="39"/>
  <c r="J41" i="39"/>
  <c r="J40" i="39"/>
  <c r="J39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4" i="39"/>
  <c r="J23" i="39"/>
  <c r="J22" i="39"/>
  <c r="J21" i="39"/>
  <c r="J19" i="39"/>
  <c r="J17" i="39"/>
  <c r="J16" i="39"/>
  <c r="J15" i="39"/>
  <c r="J72" i="39" l="1"/>
  <c r="J14" i="39"/>
  <c r="J70" i="39" l="1"/>
  <c r="K70" i="39" s="1"/>
  <c r="J73" i="39" l="1"/>
  <c r="J74" i="39" s="1"/>
  <c r="J75" i="39" l="1"/>
  <c r="J197" i="13" l="1"/>
  <c r="J196" i="13"/>
  <c r="J195" i="13"/>
  <c r="J194" i="13"/>
  <c r="J193" i="13"/>
  <c r="J184" i="13"/>
  <c r="J183" i="13"/>
  <c r="J182" i="13"/>
  <c r="J181" i="13"/>
  <c r="J180" i="13"/>
  <c r="J179" i="13"/>
  <c r="J178" i="13"/>
  <c r="J177" i="13"/>
  <c r="J175" i="13"/>
  <c r="J174" i="13"/>
  <c r="J173" i="13"/>
  <c r="J172" i="13"/>
  <c r="J171" i="13"/>
  <c r="J170" i="13"/>
  <c r="J169" i="13"/>
  <c r="J168" i="13"/>
  <c r="J132" i="13"/>
  <c r="J131" i="13"/>
  <c r="J130" i="13"/>
  <c r="J129" i="13"/>
  <c r="J128" i="13"/>
  <c r="J126" i="13"/>
  <c r="J125" i="13"/>
  <c r="J124" i="13"/>
  <c r="J121" i="13"/>
  <c r="J117" i="13"/>
  <c r="J116" i="13"/>
  <c r="J112" i="13"/>
  <c r="J110" i="13"/>
  <c r="J109" i="13"/>
  <c r="J95" i="13"/>
  <c r="J96" i="13"/>
  <c r="J94" i="13"/>
  <c r="J93" i="13"/>
  <c r="J57" i="13"/>
  <c r="J56" i="13"/>
  <c r="J55" i="13"/>
  <c r="J30" i="13"/>
  <c r="J29" i="13"/>
  <c r="J24" i="17" l="1"/>
  <c r="J23" i="17"/>
  <c r="J22" i="17"/>
  <c r="J21" i="17"/>
  <c r="J20" i="17"/>
  <c r="J19" i="17"/>
  <c r="J18" i="17"/>
  <c r="J17" i="17"/>
  <c r="J16" i="17"/>
  <c r="J15" i="17"/>
  <c r="J14" i="17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26" i="17" l="1"/>
  <c r="J29" i="17" s="1"/>
  <c r="J30" i="17" s="1"/>
  <c r="J31" i="17" s="1"/>
  <c r="J33" i="17" s="1"/>
  <c r="J33" i="15"/>
  <c r="J36" i="15" s="1"/>
  <c r="J37" i="15" l="1"/>
  <c r="J38" i="15" l="1"/>
  <c r="J40" i="15" s="1"/>
  <c r="J15" i="14" l="1"/>
  <c r="J14" i="14"/>
  <c r="J198" i="13"/>
  <c r="J192" i="13"/>
  <c r="J191" i="13"/>
  <c r="J190" i="13"/>
  <c r="J189" i="13"/>
  <c r="J188" i="13"/>
  <c r="J187" i="13"/>
  <c r="J186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27" i="13"/>
  <c r="J123" i="13"/>
  <c r="J120" i="13"/>
  <c r="J119" i="13"/>
  <c r="J115" i="13"/>
  <c r="J114" i="13"/>
  <c r="I113" i="13"/>
  <c r="J113" i="13" s="1"/>
  <c r="J108" i="13"/>
  <c r="J107" i="13"/>
  <c r="J106" i="13"/>
  <c r="J105" i="13"/>
  <c r="J104" i="13"/>
  <c r="J103" i="13"/>
  <c r="J102" i="13"/>
  <c r="J101" i="13"/>
  <c r="J100" i="13"/>
  <c r="J98" i="13"/>
  <c r="J97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I68" i="13"/>
  <c r="J68" i="13" s="1"/>
  <c r="J67" i="13"/>
  <c r="J66" i="13"/>
  <c r="J65" i="13"/>
  <c r="J64" i="13"/>
  <c r="J63" i="13"/>
  <c r="J62" i="13"/>
  <c r="J61" i="13"/>
  <c r="J60" i="13"/>
  <c r="J59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202" i="13" l="1"/>
  <c r="J206" i="13"/>
  <c r="J17" i="14"/>
  <c r="J200" i="13"/>
  <c r="J20" i="14" l="1"/>
  <c r="J21" i="14" s="1"/>
  <c r="J203" i="13"/>
  <c r="J204" i="13" s="1"/>
  <c r="J22" i="14" l="1"/>
  <c r="J24" i="14" s="1"/>
  <c r="J205" i="13"/>
  <c r="J207" i="13" s="1"/>
</calcChain>
</file>

<file path=xl/sharedStrings.xml><?xml version="1.0" encoding="utf-8"?>
<sst xmlns="http://schemas.openxmlformats.org/spreadsheetml/2006/main" count="1299" uniqueCount="381">
  <si>
    <t xml:space="preserve">  PROVEEDURIA</t>
  </si>
  <si>
    <t>ROSESA</t>
  </si>
  <si>
    <t>DE: SEGUNDO ROGER POLO CAMPOS</t>
  </si>
  <si>
    <t>RUC N° 10401415225</t>
  </si>
  <si>
    <t>PUERTOS DEL PACIFICO SA</t>
  </si>
  <si>
    <t>RUC</t>
  </si>
  <si>
    <t>CONTACTO</t>
  </si>
  <si>
    <t>FECHA</t>
  </si>
  <si>
    <t>TELEFONO</t>
  </si>
  <si>
    <t>(01) 429-7594</t>
  </si>
  <si>
    <t>LOCAL</t>
  </si>
  <si>
    <t>Muelle</t>
  </si>
  <si>
    <t>MONEDA</t>
  </si>
  <si>
    <t>SOLES</t>
  </si>
  <si>
    <t xml:space="preserve">ITEM </t>
  </si>
  <si>
    <t>DESCRIPCIÓN DEL MATERIAL</t>
  </si>
  <si>
    <t>TIPO DE VIVERES</t>
  </si>
  <si>
    <t>CANTIDAD</t>
  </si>
  <si>
    <t>U.M.</t>
  </si>
  <si>
    <t>VALOR  VENTA</t>
  </si>
  <si>
    <t>TOTAL S/</t>
  </si>
  <si>
    <t>CARNES</t>
  </si>
  <si>
    <t>Kg</t>
  </si>
  <si>
    <t>20</t>
  </si>
  <si>
    <t>Und</t>
  </si>
  <si>
    <t>30</t>
  </si>
  <si>
    <t>PLATANO DE SEDA</t>
  </si>
  <si>
    <t>FRUTAS</t>
  </si>
  <si>
    <t>10</t>
  </si>
  <si>
    <t>SANDIA</t>
  </si>
  <si>
    <t>PEPINILLO</t>
  </si>
  <si>
    <t>VERDURAS</t>
  </si>
  <si>
    <t>APIO</t>
  </si>
  <si>
    <t>4</t>
  </si>
  <si>
    <t>Atado</t>
  </si>
  <si>
    <t>40</t>
  </si>
  <si>
    <t>EMBUTIDOS</t>
  </si>
  <si>
    <t>2</t>
  </si>
  <si>
    <t>Pqt</t>
  </si>
  <si>
    <t>Lt</t>
  </si>
  <si>
    <t>8</t>
  </si>
  <si>
    <t>ABARROTES</t>
  </si>
  <si>
    <t>PASAS</t>
  </si>
  <si>
    <t>3</t>
  </si>
  <si>
    <t>1</t>
  </si>
  <si>
    <t>Saco</t>
  </si>
  <si>
    <t>Caja</t>
  </si>
  <si>
    <t>Bolsa</t>
  </si>
  <si>
    <t>50</t>
  </si>
  <si>
    <t>5</t>
  </si>
  <si>
    <t>6</t>
  </si>
  <si>
    <t xml:space="preserve">TOTAL </t>
  </si>
  <si>
    <t>Lugar de Entrega: Calle Carlos Concha N° 113 - Callao</t>
  </si>
  <si>
    <t>Despacho: 48 horas aprobada la cotización</t>
  </si>
  <si>
    <t>Forma de Pago: CREDITO 30 DIAS</t>
  </si>
  <si>
    <t xml:space="preserve">Cta Cte BCP MN   192-170689-280-40 </t>
  </si>
  <si>
    <t>VENDEDOR</t>
  </si>
  <si>
    <t>Celular</t>
  </si>
  <si>
    <t>e-mail</t>
  </si>
  <si>
    <t>100</t>
  </si>
  <si>
    <t>15</t>
  </si>
  <si>
    <t>CHULETA DE CHANCHO</t>
  </si>
  <si>
    <t>COSTILLA DE RES</t>
  </si>
  <si>
    <t>MANDARINA</t>
  </si>
  <si>
    <t>MARACUYA</t>
  </si>
  <si>
    <t>GRANADILLA</t>
  </si>
  <si>
    <t>UVA MORADA</t>
  </si>
  <si>
    <t>PERA</t>
  </si>
  <si>
    <t>MELOCOTON</t>
  </si>
  <si>
    <t>MELON</t>
  </si>
  <si>
    <t>70</t>
  </si>
  <si>
    <t>CEBOLLA</t>
  </si>
  <si>
    <t>ZANAHORIA</t>
  </si>
  <si>
    <t>TOMATE</t>
  </si>
  <si>
    <t>CHOCLO</t>
  </si>
  <si>
    <t>AJO PELADO</t>
  </si>
  <si>
    <t>CEBOLLA CHINA</t>
  </si>
  <si>
    <t>PORO</t>
  </si>
  <si>
    <t>CULANTRO</t>
  </si>
  <si>
    <t>AJI LIMO</t>
  </si>
  <si>
    <t>ALBACA</t>
  </si>
  <si>
    <t>ESPINACA</t>
  </si>
  <si>
    <t>KION</t>
  </si>
  <si>
    <t>HUACATAY</t>
  </si>
  <si>
    <t>Plancha</t>
  </si>
  <si>
    <t>Tambor</t>
  </si>
  <si>
    <t>AZUCAR SAN JACINTO X 50 KG</t>
  </si>
  <si>
    <t>Lata</t>
  </si>
  <si>
    <t>AJINOMOTO</t>
  </si>
  <si>
    <t>POLLO FRESCO ( 2.4 KG )</t>
  </si>
  <si>
    <t>CHURRASCO - PARRILLA</t>
  </si>
  <si>
    <t>BISTECK</t>
  </si>
  <si>
    <t>MONDONGO IMPORTADO</t>
  </si>
  <si>
    <t>PATA DE RES TROZADA</t>
  </si>
  <si>
    <t>CORAZON - PARRILLA</t>
  </si>
  <si>
    <t>COSTILLA DE CHANCHO</t>
  </si>
  <si>
    <t>PAPAYA</t>
  </si>
  <si>
    <t>PLATANO VERDE</t>
  </si>
  <si>
    <t>UVA VERDE</t>
  </si>
  <si>
    <t>200</t>
  </si>
  <si>
    <t>NARANJA PARA JUGO</t>
  </si>
  <si>
    <t>PLATANO DE LA ISLA</t>
  </si>
  <si>
    <t>PAPA BLANCA</t>
  </si>
  <si>
    <t>ZAPALLO MACRE</t>
  </si>
  <si>
    <t>AJI ESCABECHE</t>
  </si>
  <si>
    <t>LECHUGA ARREPOLLADA</t>
  </si>
  <si>
    <t>SALSA DE OSTION</t>
  </si>
  <si>
    <t>proveeduriarosesa@gmail.com</t>
  </si>
  <si>
    <t>PATO FRESCO</t>
  </si>
  <si>
    <t>LIMON ( 30 KG )</t>
  </si>
  <si>
    <t>HUEVOS LA CALERA</t>
  </si>
  <si>
    <t>PAN BLANCO UNION</t>
  </si>
  <si>
    <t>PAN INTEGRAL UNION</t>
  </si>
  <si>
    <t>MORTADELA LAMINADA CERDEÑA</t>
  </si>
  <si>
    <t>HOT DOG CERDEÑA</t>
  </si>
  <si>
    <t>QUESO FRESCO BONLE</t>
  </si>
  <si>
    <t>ARROZ EL GRAN CHALAN X 50 KG</t>
  </si>
  <si>
    <t>LECHE EVAPORADA GLORIA</t>
  </si>
  <si>
    <t>MERMELADA BARRIL TIMONEL</t>
  </si>
  <si>
    <t>DURAZNO TIMONEL</t>
  </si>
  <si>
    <t>CAIGUA</t>
  </si>
  <si>
    <t>LOMO FINO</t>
  </si>
  <si>
    <t>ASADO RUSO</t>
  </si>
  <si>
    <t>PALTA FUERTE</t>
  </si>
  <si>
    <t>FRESA EMBASADA</t>
  </si>
  <si>
    <t>NARANJA HUANDO</t>
  </si>
  <si>
    <t>PIÑA GOLDEN</t>
  </si>
  <si>
    <t>MANGO</t>
  </si>
  <si>
    <t>GALLINA FRESCA CRIOLLA</t>
  </si>
  <si>
    <t>HABAS FRESCAS</t>
  </si>
  <si>
    <t>CAMOTE AMARILLO</t>
  </si>
  <si>
    <t>FRIJOL VAINITA</t>
  </si>
  <si>
    <t>BROCOLI</t>
  </si>
  <si>
    <t>COLIFLOR</t>
  </si>
  <si>
    <t>LECHUGA AMERICANA</t>
  </si>
  <si>
    <t>JUGO SURTIDO DE CAJA GLORIA</t>
  </si>
  <si>
    <t>QUESO MANTECOSO</t>
  </si>
  <si>
    <t>BEBIDAS</t>
  </si>
  <si>
    <t>PAN-GALLETAS</t>
  </si>
  <si>
    <t>GUINDONDES</t>
  </si>
  <si>
    <t>MAIZ CANCHA SERRANA</t>
  </si>
  <si>
    <t>36</t>
  </si>
  <si>
    <t>PANQUITA SIBARITA</t>
  </si>
  <si>
    <t>MANI TOSTADO S/SAL</t>
  </si>
  <si>
    <t>PECANA PELADA</t>
  </si>
  <si>
    <t>AZUCAR  BLANCA</t>
  </si>
  <si>
    <t>SUSTANCIA DE PESCADO</t>
  </si>
  <si>
    <t>LACTEOS</t>
  </si>
  <si>
    <t>CACHEMA</t>
  </si>
  <si>
    <t>MIXTURA DE MARISCOS</t>
  </si>
  <si>
    <t>CANGREJO MORADO</t>
  </si>
  <si>
    <t>PESCADO-MARISCO</t>
  </si>
  <si>
    <t>7</t>
  </si>
  <si>
    <t>PULPO</t>
  </si>
  <si>
    <t xml:space="preserve">CORDERO </t>
  </si>
  <si>
    <t xml:space="preserve">CARNE DE CHANCHO SIN HUESO </t>
  </si>
  <si>
    <t>CARAMBOLA</t>
  </si>
  <si>
    <t>MAIZ MORADO</t>
  </si>
  <si>
    <t>MANZANA DE AGUA</t>
  </si>
  <si>
    <t>RABANO</t>
  </si>
  <si>
    <t>BETERRAGA</t>
  </si>
  <si>
    <t>CHICHARON DE PRENSA</t>
  </si>
  <si>
    <t>JAMON LAMINADA CERDEÑA</t>
  </si>
  <si>
    <t>TOCINO LAMINADO</t>
  </si>
  <si>
    <t>QUESO AMARILLO LAMINADO</t>
  </si>
  <si>
    <t>QUESO PARIA</t>
  </si>
  <si>
    <t xml:space="preserve">MILO LATA </t>
  </si>
  <si>
    <t xml:space="preserve">NESCAFE TRADICION </t>
  </si>
  <si>
    <t>ALBERJA PARTIDA</t>
  </si>
  <si>
    <t>MOSTANZA 1KG</t>
  </si>
  <si>
    <t>FILETE ATUN</t>
  </si>
  <si>
    <t>CALDO DE GALLINA</t>
  </si>
  <si>
    <t xml:space="preserve">CALDO DE CARNE </t>
  </si>
  <si>
    <t>AJI PANCA</t>
  </si>
  <si>
    <t>MAYONESA KG</t>
  </si>
  <si>
    <t>CHUÑO</t>
  </si>
  <si>
    <t>MOTE</t>
  </si>
  <si>
    <t>HARINA PREPARADA ( FAVORITA )</t>
  </si>
  <si>
    <t>SAL</t>
  </si>
  <si>
    <t>SALSA DE TOMATE POMAROLA</t>
  </si>
  <si>
    <t>SEMOLA INCA</t>
  </si>
  <si>
    <t>LENTEJA PARDA</t>
  </si>
  <si>
    <t>CHITA</t>
  </si>
  <si>
    <t>CABRILLA MEDIANA</t>
  </si>
  <si>
    <t>No Gravado</t>
  </si>
  <si>
    <t>Gravado</t>
  </si>
  <si>
    <t>IGV</t>
  </si>
  <si>
    <t>Total</t>
  </si>
  <si>
    <t>AYUDIN EN POTE</t>
  </si>
  <si>
    <t>BOLSAS DE BASURA GRANDES</t>
  </si>
  <si>
    <t>CARRETE DE BOLSAS TRANSPARENTES GRANDES</t>
  </si>
  <si>
    <t>CARRETE DE BOLSAS TRANSPARENTES MEDIANAS</t>
  </si>
  <si>
    <t>JABONES GRANDES  SURTIDO</t>
  </si>
  <si>
    <t>LEJIA</t>
  </si>
  <si>
    <t>LIMPIATODO</t>
  </si>
  <si>
    <t>MATAMOSCAS</t>
  </si>
  <si>
    <t>PAPEL HIGIENICO</t>
  </si>
  <si>
    <t>TRAPEADORES</t>
  </si>
  <si>
    <t>AMBIENTADORES</t>
  </si>
  <si>
    <t>LIMPIEZA</t>
  </si>
  <si>
    <t>Planchas</t>
  </si>
  <si>
    <t xml:space="preserve">ESCOBAS DE PLASTICO </t>
  </si>
  <si>
    <t>GORRO PARA COCINERO</t>
  </si>
  <si>
    <t xml:space="preserve">MANDILES PARA COCINA </t>
  </si>
  <si>
    <t xml:space="preserve">TRAPOS AMARILLOS </t>
  </si>
  <si>
    <t>PALOS DE DIENTES</t>
  </si>
  <si>
    <t>MENAJERIA</t>
  </si>
  <si>
    <t>DETERGENTE BOLIVAR ( Bolsa 9 Kg )</t>
  </si>
  <si>
    <t>Gln</t>
  </si>
  <si>
    <t>CUCHARAS DE TE HOTELEROS ( Pqt x 12 und ) marca Facusa</t>
  </si>
  <si>
    <t>CUCHARAS SOPERAS HOTELERAS ( Pqt x 12 und ) marca Facusa</t>
  </si>
  <si>
    <t>CUCHILLO MEDIANO PARA COCINA marca Facusa</t>
  </si>
  <si>
    <t>TENEDORES HOTELEROS ( Pqt x 12 und ) marca Facusa</t>
  </si>
  <si>
    <t>PALO DE CHUSO FINOS ( Pqt x 100 und )</t>
  </si>
  <si>
    <t>VASOS DESCARTABLES  GRANDE ( Pqt x 50 und )</t>
  </si>
  <si>
    <t>PASTA DENTA COLGATE GRANDE ( pack x 6 und )</t>
  </si>
  <si>
    <t>Pack</t>
  </si>
  <si>
    <t>CEPILLO DENTAL DENTO ( caja 24 und )</t>
  </si>
  <si>
    <t>PRESTOBARBA DE 3 HOJAS ( pqt x 10 und )</t>
  </si>
  <si>
    <t>60</t>
  </si>
  <si>
    <t>80</t>
  </si>
  <si>
    <t>1.5</t>
  </si>
  <si>
    <t>E/P    ATUNERAS</t>
  </si>
  <si>
    <t>COTIZACIÓN PROPUESTA</t>
  </si>
  <si>
    <t>Ney Mejia</t>
  </si>
  <si>
    <t>Referencia: Flota Atunera</t>
  </si>
  <si>
    <t>Proveeduria</t>
  </si>
  <si>
    <t>Neto</t>
  </si>
  <si>
    <t>983-268-274</t>
  </si>
  <si>
    <t>Rosa Marina Claro Castillo</t>
  </si>
  <si>
    <t>AGUA MINERAL CAJA ( X 20 LT )</t>
  </si>
  <si>
    <t>BOLSA CHEQUERA BLANCA GRANDE</t>
  </si>
  <si>
    <t>CUCHARON DE MADERA</t>
  </si>
  <si>
    <t>PAPEL ALUMINIO</t>
  </si>
  <si>
    <t>MILANESA DE POLLO</t>
  </si>
  <si>
    <t>MANZANA ISRAEL</t>
  </si>
  <si>
    <t>CHIRIMOYA</t>
  </si>
  <si>
    <t>CHINCHO</t>
  </si>
  <si>
    <t>QUESO CREMA</t>
  </si>
  <si>
    <t>WANTAN</t>
  </si>
  <si>
    <t>MERO</t>
  </si>
  <si>
    <t>CALAMAR</t>
  </si>
  <si>
    <t>GALLETA OREO</t>
  </si>
  <si>
    <t>GALLETA CASINO</t>
  </si>
  <si>
    <t>AJI TABASCO</t>
  </si>
  <si>
    <t>FREJOL PANAMITO</t>
  </si>
  <si>
    <t>FREJOL CANARIO</t>
  </si>
  <si>
    <t>HARINA PASTELERA</t>
  </si>
  <si>
    <t>SOYA</t>
  </si>
  <si>
    <t>GRANOLA</t>
  </si>
  <si>
    <t>CHANCACA</t>
  </si>
  <si>
    <t>Frasco</t>
  </si>
  <si>
    <t>Gramo</t>
  </si>
  <si>
    <t>MOLLEJA LIMPIA</t>
  </si>
  <si>
    <t>35</t>
  </si>
  <si>
    <t>CAMU CAMU</t>
  </si>
  <si>
    <t>PICAHAYA</t>
  </si>
  <si>
    <t>PAPA AMARILLA (HUAMANTANGA/PERUANITA/HUEVO INDIO)</t>
  </si>
  <si>
    <t>25</t>
  </si>
  <si>
    <t>PIMIENTO ROJO / VERDE</t>
  </si>
  <si>
    <t>ALBERJA S/ CASCARA</t>
  </si>
  <si>
    <t>ROCOTO GRANDE</t>
  </si>
  <si>
    <t>YUCA AMARILLA GRANDE</t>
  </si>
  <si>
    <t>TOMILLO AROMATICO</t>
  </si>
  <si>
    <t>FREJOL CHINO</t>
  </si>
  <si>
    <t>OLANTAO</t>
  </si>
  <si>
    <t>CHORIZO PARRILLERO ARTESANAL GENOVESSA</t>
  </si>
  <si>
    <t>QUESO MOZARELLA</t>
  </si>
  <si>
    <t>MANTEQUILLA GLORIA 400 GR</t>
  </si>
  <si>
    <t>LECHE CONDENSADA NATURAL/FRESA/MARUYA</t>
  </si>
  <si>
    <t>HELADO TAMBOR D´ONOFRIO 5 LT</t>
  </si>
  <si>
    <t>YOGURT GRIEGO NATURA</t>
  </si>
  <si>
    <t>YOGURT (3FRESA/2LUCUMA/1GUANABANA)</t>
  </si>
  <si>
    <t>GASEOSA 3 LTS SURTIDA INCA KOLA</t>
  </si>
  <si>
    <t>GASEOSA INCA KOLA 450 ML ( X 12 UND )</t>
  </si>
  <si>
    <t>BISCOCHO FRUTADO</t>
  </si>
  <si>
    <t>TOSTADO</t>
  </si>
  <si>
    <t>CHIFLE</t>
  </si>
  <si>
    <t>GALLETA TENTACION</t>
  </si>
  <si>
    <t>GALLETA RITZ C/QUESO</t>
  </si>
  <si>
    <t>GALLETA MOROCHA</t>
  </si>
  <si>
    <t>GELATINA SURTINDA - FRESA</t>
  </si>
  <si>
    <t>HIERVA LUISA/MENTA/TE NARANJA/MUÑA</t>
  </si>
  <si>
    <t>SALSA DE SOYA</t>
  </si>
  <si>
    <t>CULANTRO MOLIDO</t>
  </si>
  <si>
    <t>FIDEO CHINO</t>
  </si>
  <si>
    <t>ROCOTO SALSA TREZA</t>
  </si>
  <si>
    <t>AJI AMARILLO EN PASTA</t>
  </si>
  <si>
    <t>PAPICRA EN POLVO</t>
  </si>
  <si>
    <t>COCO RAYADO</t>
  </si>
  <si>
    <t>PAPA SECA</t>
  </si>
  <si>
    <t>POCHE DE HABAS</t>
  </si>
  <si>
    <t>MAYSENA DYURYEA</t>
  </si>
  <si>
    <t>SPAGUETTI</t>
  </si>
  <si>
    <t>LAPA</t>
  </si>
  <si>
    <t>PAMPANITO</t>
  </si>
  <si>
    <t>LANGOSTINO</t>
  </si>
  <si>
    <t>PEJERREY</t>
  </si>
  <si>
    <t>YUYO</t>
  </si>
  <si>
    <t>4.5</t>
  </si>
  <si>
    <t>AGUA MINERAL 1/2 LT</t>
  </si>
  <si>
    <t>47</t>
  </si>
  <si>
    <t>OCEANO SEAFOOD SA</t>
  </si>
  <si>
    <t>E/P    ATUNERA</t>
  </si>
  <si>
    <t xml:space="preserve">LIMON </t>
  </si>
  <si>
    <t>PAN BLANCO</t>
  </si>
  <si>
    <t>PAN HAMBURGUESA</t>
  </si>
  <si>
    <t xml:space="preserve">  </t>
  </si>
  <si>
    <t>Flota Atunera</t>
  </si>
  <si>
    <t>ROCOTO</t>
  </si>
  <si>
    <t>MAYONESA</t>
  </si>
  <si>
    <t>HOT DOG</t>
  </si>
  <si>
    <t>0.5</t>
  </si>
  <si>
    <t>QUESO LAMINADO DAMBO</t>
  </si>
  <si>
    <t>NESCAFE TRADICIONAL 500 gr</t>
  </si>
  <si>
    <t>AZUCAR x 4 KG</t>
  </si>
  <si>
    <t>Agua Mineral ( caja x 20Lt )</t>
  </si>
  <si>
    <t>AGUA-BEBIDAS</t>
  </si>
  <si>
    <t>CHICHA DE JORA</t>
  </si>
  <si>
    <t>SALCHICHA HUACHANA</t>
  </si>
  <si>
    <t>LECHE AZUL GLORIA</t>
  </si>
  <si>
    <t>MONDONGO</t>
  </si>
  <si>
    <t>ATUN FILETE</t>
  </si>
  <si>
    <t>JAMON INGLES LAMINADO</t>
  </si>
  <si>
    <t>PIÑA</t>
  </si>
  <si>
    <t>PEREJIL</t>
  </si>
  <si>
    <t>ACEITE CAPRI X 1LT</t>
  </si>
  <si>
    <t>0</t>
  </si>
  <si>
    <t>ARROZ X 5KG</t>
  </si>
  <si>
    <t>Tarros</t>
  </si>
  <si>
    <t>ALBERJA c/CASCARA</t>
  </si>
  <si>
    <t>VERDURA</t>
  </si>
  <si>
    <t>YUCA</t>
  </si>
  <si>
    <t>COTIZACIÓN 123 - 2019</t>
  </si>
  <si>
    <t>PAPA AMARILLA</t>
  </si>
  <si>
    <t>ALBAHACA</t>
  </si>
  <si>
    <t>CABRILLA</t>
  </si>
  <si>
    <t>PESCADO</t>
  </si>
  <si>
    <t>PAN YEMA ( 25 UND )</t>
  </si>
  <si>
    <t xml:space="preserve">HUESO CARNUDO </t>
  </si>
  <si>
    <t>E/P    ALTAR 6</t>
  </si>
  <si>
    <t>GREAT SOUTHERN FISHERIES LTD</t>
  </si>
  <si>
    <t>TAX CODE</t>
  </si>
  <si>
    <t>ICA 12619/2017</t>
  </si>
  <si>
    <t>ADDRESS</t>
  </si>
  <si>
    <t>AVARUA, RAROTONGA, COOK ISLANDS</t>
  </si>
  <si>
    <t xml:space="preserve">Forma de Pago: </t>
  </si>
  <si>
    <t>Fruta</t>
  </si>
  <si>
    <t>RUC N° 20605503048</t>
  </si>
  <si>
    <t xml:space="preserve">                         E.I.R.L</t>
  </si>
  <si>
    <t>Cta Cte BCP MN   192-2649965-0-21</t>
  </si>
  <si>
    <t>Seco</t>
  </si>
  <si>
    <t>kg</t>
  </si>
  <si>
    <t>Verdura</t>
  </si>
  <si>
    <t>Papa Rosada</t>
  </si>
  <si>
    <t>Carnes</t>
  </si>
  <si>
    <t>Carlos Cerpa</t>
  </si>
  <si>
    <t>Palta</t>
  </si>
  <si>
    <t>Huevo</t>
  </si>
  <si>
    <t>Pan Molde Blanco</t>
  </si>
  <si>
    <t>Pan Galleta</t>
  </si>
  <si>
    <t>Bebidas</t>
  </si>
  <si>
    <t>Azucar</t>
  </si>
  <si>
    <t>Pollo</t>
  </si>
  <si>
    <t>Pepinillo</t>
  </si>
  <si>
    <t>Zanahoria</t>
  </si>
  <si>
    <t>Fresa</t>
  </si>
  <si>
    <t>Referencia: Semana 18 - EP Altar 6</t>
  </si>
  <si>
    <t>COTIZACIÓN 243 - 2020</t>
  </si>
  <si>
    <t>SEMANA 18</t>
  </si>
  <si>
    <t>Bisteck</t>
  </si>
  <si>
    <t>Filete de Bonito</t>
  </si>
  <si>
    <t>Gaseosa Personal</t>
  </si>
  <si>
    <t>Mantequilla</t>
  </si>
  <si>
    <t>Tomate</t>
  </si>
  <si>
    <t xml:space="preserve">Ajinomel </t>
  </si>
  <si>
    <t>Platano de Seda</t>
  </si>
  <si>
    <t>Cebolla</t>
  </si>
  <si>
    <t>Chuleta de Chancho</t>
  </si>
  <si>
    <t>Limón</t>
  </si>
  <si>
    <t>Galleta Casino Fresa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</si>
</sst>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.0000_ ;_ * \-#,##0.0000_ ;_ * &quot;-&quot;??_ ;_ @_ "/>
    <numFmt numFmtId="165" formatCode="_ [$S/.-280A]\ * #,##0.00_ ;_ [$S/.-280A]\ * \-#,##0.00_ ;_ [$S/.-280A]\ * &quot;-&quot;??_ ;_ @_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mbria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b/>
      <u/>
      <sz val="20"/>
      <color theme="10"/>
      <name val="Cambria"/>
      <family val="1"/>
    </font>
    <font>
      <b/>
      <i/>
      <sz val="11"/>
      <color theme="1"/>
      <name val="Calibri"/>
      <family val="2"/>
      <scheme val="minor"/>
    </font>
    <font>
      <b/>
      <u/>
      <sz val="22"/>
      <color theme="1"/>
      <name val="Eras Medium ITC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989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4">
    <xf numFmtId="0" fontId="0" fillId="0" borderId="0" xfId="0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1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43" fontId="16" fillId="0" borderId="1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6" fillId="0" borderId="1" xfId="0" applyFont="1" applyBorder="1" applyAlignment="1">
      <alignment vertical="center"/>
    </xf>
    <xf numFmtId="164" fontId="1" fillId="0" borderId="1" xfId="1" applyNumberFormat="1" applyBorder="1" applyAlignment="1">
      <alignment vertical="center"/>
    </xf>
    <xf numFmtId="0" fontId="0" fillId="0" borderId="1" xfId="0" applyBorder="1"/>
    <xf numFmtId="0" fontId="16" fillId="0" borderId="4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16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43" fontId="0" fillId="0" borderId="1" xfId="1" applyFont="1" applyBorder="1"/>
    <xf numFmtId="0" fontId="21" fillId="0" borderId="1" xfId="0" applyFont="1" applyBorder="1"/>
    <xf numFmtId="43" fontId="21" fillId="0" borderId="1" xfId="1" applyFont="1" applyBorder="1"/>
    <xf numFmtId="43" fontId="0" fillId="0" borderId="0" xfId="0" applyNumberFormat="1"/>
    <xf numFmtId="0" fontId="18" fillId="0" borderId="0" xfId="0" applyFont="1"/>
    <xf numFmtId="0" fontId="16" fillId="2" borderId="2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16" fillId="2" borderId="1" xfId="1" applyNumberFormat="1" applyFont="1" applyFill="1" applyBorder="1" applyAlignment="1">
      <alignment vertical="center"/>
    </xf>
    <xf numFmtId="43" fontId="16" fillId="2" borderId="1" xfId="1" applyFont="1" applyFill="1" applyBorder="1" applyAlignment="1">
      <alignment vertical="center"/>
    </xf>
    <xf numFmtId="0" fontId="21" fillId="2" borderId="1" xfId="0" applyFont="1" applyFill="1" applyBorder="1"/>
    <xf numFmtId="43" fontId="21" fillId="2" borderId="1" xfId="1" applyFont="1" applyFill="1" applyBorder="1"/>
    <xf numFmtId="0" fontId="23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164" fontId="16" fillId="0" borderId="1" xfId="1" applyNumberFormat="1" applyFont="1" applyFill="1" applyBorder="1" applyAlignment="1">
      <alignment vertical="center"/>
    </xf>
    <xf numFmtId="43" fontId="16" fillId="0" borderId="1" xfId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43" fontId="0" fillId="0" borderId="0" xfId="0" applyNumberFormat="1" applyFill="1"/>
    <xf numFmtId="164" fontId="16" fillId="0" borderId="1" xfId="8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5" fontId="16" fillId="0" borderId="1" xfId="0" applyNumberFormat="1" applyFont="1" applyFill="1" applyBorder="1" applyAlignment="1">
      <alignment horizontal="right" vertical="center"/>
    </xf>
    <xf numFmtId="165" fontId="0" fillId="0" borderId="0" xfId="0" applyNumberFormat="1" applyFill="1"/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0" fillId="0" borderId="1" xfId="0" applyFill="1" applyBorder="1"/>
    <xf numFmtId="43" fontId="0" fillId="0" borderId="1" xfId="1" applyFont="1" applyFill="1" applyBorder="1"/>
    <xf numFmtId="0" fontId="21" fillId="0" borderId="1" xfId="0" applyFont="1" applyFill="1" applyBorder="1"/>
    <xf numFmtId="43" fontId="21" fillId="0" borderId="1" xfId="1" applyFont="1" applyFill="1" applyBorder="1"/>
    <xf numFmtId="0" fontId="18" fillId="0" borderId="0" xfId="0" applyFont="1" applyFill="1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9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0" fillId="0" borderId="0" xfId="0" applyFill="1"/>
    <xf numFmtId="0" fontId="0" fillId="0" borderId="2" xfId="0" applyFill="1" applyBorder="1" applyAlignment="1">
      <alignment vertical="center"/>
    </xf>
    <xf numFmtId="0" fontId="0" fillId="0" borderId="1" xfId="0" applyBorder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9" applyNumberFormat="1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164" fontId="16" fillId="0" borderId="1" xfId="2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43" fontId="16" fillId="0" borderId="1" xfId="27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11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5" fontId="16" fillId="0" borderId="1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18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0" xfId="0" applyFill="1"/>
    <xf numFmtId="0" fontId="0" fillId="0" borderId="6" xfId="0" applyFill="1" applyBorder="1" applyAlignment="1">
      <alignment vertical="center"/>
    </xf>
    <xf numFmtId="0" fontId="3" fillId="0" borderId="0" xfId="0" applyFont="1" applyFill="1" applyAlignment="1">
      <alignment horizontal="left"/>
    </xf>
    <xf numFmtId="43" fontId="16" fillId="0" borderId="1" xfId="27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43" fontId="17" fillId="0" borderId="0" xfId="1" applyFont="1" applyFill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0" xfId="0" applyFill="1"/>
    <xf numFmtId="0" fontId="0" fillId="0" borderId="6" xfId="0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0" xfId="0" applyFill="1"/>
    <xf numFmtId="0" fontId="0" fillId="0" borderId="6" xfId="0" applyFill="1" applyBorder="1" applyAlignment="1">
      <alignment vertical="center"/>
    </xf>
    <xf numFmtId="0" fontId="0" fillId="0" borderId="0" xfId="0" applyFill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49" fontId="16" fillId="0" borderId="0" xfId="0" applyNumberFormat="1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43" fontId="16" fillId="0" borderId="1" xfId="180" applyFont="1" applyFill="1" applyBorder="1" applyAlignment="1">
      <alignment vertical="center"/>
    </xf>
    <xf numFmtId="43" fontId="16" fillId="0" borderId="1" xfId="197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0" fillId="0" borderId="0" xfId="2" applyFont="1" applyFill="1" applyAlignment="1" applyProtection="1">
      <alignment horizontal="center" vertical="center"/>
    </xf>
    <xf numFmtId="14" fontId="8" fillId="0" borderId="2" xfId="2" applyNumberFormat="1" applyFill="1" applyBorder="1" applyAlignment="1" applyProtection="1">
      <alignment horizontal="center"/>
    </xf>
    <xf numFmtId="14" fontId="19" fillId="0" borderId="4" xfId="2" applyNumberFormat="1" applyFont="1" applyFill="1" applyBorder="1" applyAlignment="1" applyProtection="1">
      <alignment horizontal="center"/>
    </xf>
    <xf numFmtId="14" fontId="19" fillId="0" borderId="3" xfId="2" applyNumberFormat="1" applyFont="1" applyFill="1" applyBorder="1" applyAlignment="1" applyProtection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4" fontId="8" fillId="0" borderId="2" xfId="2" applyNumberFormat="1" applyBorder="1" applyAlignment="1" applyProtection="1">
      <alignment horizontal="center"/>
    </xf>
    <xf numFmtId="14" fontId="19" fillId="0" borderId="4" xfId="2" applyNumberFormat="1" applyFont="1" applyBorder="1" applyAlignment="1" applyProtection="1">
      <alignment horizontal="center"/>
    </xf>
    <xf numFmtId="14" fontId="19" fillId="0" borderId="3" xfId="2" applyNumberFormat="1" applyFont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0" fillId="0" borderId="0" xfId="2" applyFont="1" applyAlignment="1" applyProtection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</cellXfs>
  <cellStyles count="3989">
    <cellStyle name="Hipervínculo" xfId="2" builtinId="8"/>
    <cellStyle name="Millares" xfId="1" builtinId="3"/>
    <cellStyle name="Millares 10" xfId="28" xr:uid="{0A79E90F-CE28-4B58-9372-5B9923C43903}"/>
    <cellStyle name="Millares 10 2" xfId="79" xr:uid="{C1CA953B-A7BE-42C5-B66C-996D138ABCF9}"/>
    <cellStyle name="Millares 10 2 2" xfId="181" xr:uid="{5FECFD54-AD0C-454F-865C-E6CA1FF4A0ED}"/>
    <cellStyle name="Millares 10 2 2 2" xfId="487" xr:uid="{78A66EDA-D0DB-44F2-A743-3C4678C6C7EB}"/>
    <cellStyle name="Millares 10 2 2 2 2" xfId="1405" xr:uid="{5F4F00D5-0520-4958-864A-015EB8CBC343}"/>
    <cellStyle name="Millares 10 2 2 2 2 2" xfId="3547" xr:uid="{816B6743-F4B5-49DB-9115-6BC291B34B3C}"/>
    <cellStyle name="Millares 10 2 2 2 3" xfId="2629" xr:uid="{68AD0E96-1CE5-44EC-AF86-F47DA063E075}"/>
    <cellStyle name="Millares 10 2 2 3" xfId="793" xr:uid="{BA5FF6ED-A2C7-4CAB-8EAE-54FBE379B498}"/>
    <cellStyle name="Millares 10 2 2 3 2" xfId="1711" xr:uid="{AB64394A-1178-4EF9-AD52-F97A4AB9D5B3}"/>
    <cellStyle name="Millares 10 2 2 3 2 2" xfId="3853" xr:uid="{79C4E984-3CEF-4543-BF76-B1B1561E06CB}"/>
    <cellStyle name="Millares 10 2 2 3 3" xfId="2935" xr:uid="{00CFD862-E1DE-40A1-8145-17957DB49665}"/>
    <cellStyle name="Millares 10 2 2 4" xfId="1099" xr:uid="{B5D5B183-AFC1-4B25-871A-C47926D07FE5}"/>
    <cellStyle name="Millares 10 2 2 4 2" xfId="3241" xr:uid="{31D88ECC-545A-4E05-915A-603B6A66A337}"/>
    <cellStyle name="Millares 10 2 2 5" xfId="2017" xr:uid="{F965C2D2-F557-492E-944B-B235DBE051FB}"/>
    <cellStyle name="Millares 10 2 2 6" xfId="2323" xr:uid="{9A8B7730-2584-468D-90E5-CDACF429E2B2}"/>
    <cellStyle name="Millares 10 2 3" xfId="283" xr:uid="{8156D189-EA46-4070-9633-DD567CDACFAD}"/>
    <cellStyle name="Millares 10 2 3 2" xfId="589" xr:uid="{93158CEA-7131-4F73-A6FD-6074F3E24658}"/>
    <cellStyle name="Millares 10 2 3 2 2" xfId="1507" xr:uid="{B0B0F679-C8AD-4CED-A1D7-EEC8A7854F19}"/>
    <cellStyle name="Millares 10 2 3 2 2 2" xfId="3649" xr:uid="{4039A929-B2BE-4EBB-90A5-5E12221F1AC0}"/>
    <cellStyle name="Millares 10 2 3 2 3" xfId="2731" xr:uid="{6BD241CD-5B54-4A24-9CC5-D99F3CAA65D2}"/>
    <cellStyle name="Millares 10 2 3 3" xfId="895" xr:uid="{086BAC01-2D3B-4B78-A7DD-DA8021AEC665}"/>
    <cellStyle name="Millares 10 2 3 3 2" xfId="1813" xr:uid="{BB706094-B180-4A24-8955-C829B865EF44}"/>
    <cellStyle name="Millares 10 2 3 3 2 2" xfId="3955" xr:uid="{98EF46F2-06FF-4D27-8311-CEDC1565A95D}"/>
    <cellStyle name="Millares 10 2 3 3 3" xfId="3037" xr:uid="{436E5B45-2C84-4FD0-A643-3FC248160E4F}"/>
    <cellStyle name="Millares 10 2 3 4" xfId="1201" xr:uid="{5832BE10-36BC-429C-8620-903844086202}"/>
    <cellStyle name="Millares 10 2 3 4 2" xfId="3343" xr:uid="{EEFCD92C-B1BD-447E-B80B-73D370D2716A}"/>
    <cellStyle name="Millares 10 2 3 5" xfId="2119" xr:uid="{09C385BF-2204-4BA9-B0F5-B2B236103305}"/>
    <cellStyle name="Millares 10 2 3 6" xfId="2425" xr:uid="{ABE77EB2-12C9-4E13-A312-D32901728020}"/>
    <cellStyle name="Millares 10 2 4" xfId="385" xr:uid="{32ADDF4C-9480-4187-AB01-CBC0D4278B78}"/>
    <cellStyle name="Millares 10 2 4 2" xfId="1303" xr:uid="{4945A823-B8DC-4644-8530-8F7DEDB91A8A}"/>
    <cellStyle name="Millares 10 2 4 2 2" xfId="3445" xr:uid="{BDD26B46-025F-46BC-8055-932DF02195D6}"/>
    <cellStyle name="Millares 10 2 4 3" xfId="2527" xr:uid="{221B8561-7E81-42D8-B3A5-C55B0F26BD03}"/>
    <cellStyle name="Millares 10 2 5" xfId="691" xr:uid="{FFC9AB1D-6C2C-4A03-8C7B-B7055752ED35}"/>
    <cellStyle name="Millares 10 2 5 2" xfId="1609" xr:uid="{31F33282-FBD9-4413-9F0F-792FAA3B4A69}"/>
    <cellStyle name="Millares 10 2 5 2 2" xfId="3751" xr:uid="{EBC503B8-36FE-45BB-8CE5-512D5DA975F9}"/>
    <cellStyle name="Millares 10 2 5 3" xfId="2833" xr:uid="{6ECC82CA-2C9B-4F2E-A7C2-38226D078EB7}"/>
    <cellStyle name="Millares 10 2 6" xfId="997" xr:uid="{EA5ED35D-E6E9-4372-8010-379EF59E2C75}"/>
    <cellStyle name="Millares 10 2 6 2" xfId="3139" xr:uid="{59BC1F65-ACBD-4647-894C-D9FA2171FC90}"/>
    <cellStyle name="Millares 10 2 7" xfId="1915" xr:uid="{98B12D05-2A77-4C88-8AC2-9F3324A09B4E}"/>
    <cellStyle name="Millares 10 2 8" xfId="2221" xr:uid="{0DBB1627-4EE9-4F61-BBFA-C1B6094A8818}"/>
    <cellStyle name="Millares 10 3" xfId="130" xr:uid="{50D2AD3A-2AB0-4B3E-89A4-A982B35355FD}"/>
    <cellStyle name="Millares 10 3 2" xfId="436" xr:uid="{9EE5BE19-1696-44E8-8CC0-197BB6C642BF}"/>
    <cellStyle name="Millares 10 3 2 2" xfId="1354" xr:uid="{DB8ECD77-774C-489D-A30D-7FFCD3868C2B}"/>
    <cellStyle name="Millares 10 3 2 2 2" xfId="3496" xr:uid="{28ADE3B3-298C-43E9-94D6-7A2BB3E63ED9}"/>
    <cellStyle name="Millares 10 3 2 3" xfId="2578" xr:uid="{137A47B9-E061-4527-8BEE-E3DC309E6BDC}"/>
    <cellStyle name="Millares 10 3 3" xfId="742" xr:uid="{D5828D0F-0DA8-4CD8-B1CC-4A68380BDC2E}"/>
    <cellStyle name="Millares 10 3 3 2" xfId="1660" xr:uid="{6EC40D65-85AA-481F-A460-F37AF3EFBA01}"/>
    <cellStyle name="Millares 10 3 3 2 2" xfId="3802" xr:uid="{E26786F0-5E25-49D0-B91A-1CAA101AD283}"/>
    <cellStyle name="Millares 10 3 3 3" xfId="2884" xr:uid="{49E6141A-38C7-4429-B06A-6452BBEEAE54}"/>
    <cellStyle name="Millares 10 3 4" xfId="1048" xr:uid="{500E2270-DE13-47C6-91D6-03FA62CDC701}"/>
    <cellStyle name="Millares 10 3 4 2" xfId="3190" xr:uid="{18307D3D-C8A1-4896-8159-D331CDB84850}"/>
    <cellStyle name="Millares 10 3 5" xfId="1966" xr:uid="{C4AB8D86-B66D-4FDF-B406-D8CB0B10F55B}"/>
    <cellStyle name="Millares 10 3 6" xfId="2272" xr:uid="{3C648EC5-8097-4BC1-B483-38FF5D8BFAC1}"/>
    <cellStyle name="Millares 10 4" xfId="232" xr:uid="{4BEFFB7D-F066-4DA5-827E-2723D445ED06}"/>
    <cellStyle name="Millares 10 4 2" xfId="538" xr:uid="{32EFD7AE-24C3-44FD-9C58-EC86FA0524E6}"/>
    <cellStyle name="Millares 10 4 2 2" xfId="1456" xr:uid="{0408A1DE-B99D-45CB-96A9-961816C1498F}"/>
    <cellStyle name="Millares 10 4 2 2 2" xfId="3598" xr:uid="{AD02B698-B68A-486D-9A91-3B0195569F99}"/>
    <cellStyle name="Millares 10 4 2 3" xfId="2680" xr:uid="{4BEA0582-F0B5-478D-9406-62FEDF947E59}"/>
    <cellStyle name="Millares 10 4 3" xfId="844" xr:uid="{8DE18378-620C-4901-93FD-D521E7CF657F}"/>
    <cellStyle name="Millares 10 4 3 2" xfId="1762" xr:uid="{E85CEEB2-01FD-4678-A801-9C5B91A2FCAF}"/>
    <cellStyle name="Millares 10 4 3 2 2" xfId="3904" xr:uid="{F2CC269F-AC8C-43D2-8014-89EE54732EE9}"/>
    <cellStyle name="Millares 10 4 3 3" xfId="2986" xr:uid="{5B8C7797-CD68-45AE-A255-1BCB7B7F1EA5}"/>
    <cellStyle name="Millares 10 4 4" xfId="1150" xr:uid="{3CD60EC7-9362-4363-B127-F9ECCBE7C668}"/>
    <cellStyle name="Millares 10 4 4 2" xfId="3292" xr:uid="{78B2C92C-9063-4769-A4BC-01F023F7CD84}"/>
    <cellStyle name="Millares 10 4 5" xfId="2068" xr:uid="{3D513953-0EDA-4767-A187-D9932ADCDC5F}"/>
    <cellStyle name="Millares 10 4 6" xfId="2374" xr:uid="{26DD157A-E064-4987-986B-4E43410B0392}"/>
    <cellStyle name="Millares 10 5" xfId="334" xr:uid="{B3B4603A-B262-4E3A-B082-EF11CE8BE513}"/>
    <cellStyle name="Millares 10 5 2" xfId="1252" xr:uid="{6F1133D2-21CB-4277-BF81-2F9BEDED194E}"/>
    <cellStyle name="Millares 10 5 2 2" xfId="3394" xr:uid="{659303C3-6033-4ED9-9F86-904428CC1925}"/>
    <cellStyle name="Millares 10 5 3" xfId="2476" xr:uid="{AEDB3424-C988-4791-9C05-38FC1947B25C}"/>
    <cellStyle name="Millares 10 6" xfId="640" xr:uid="{07F3C05F-0D3C-46F2-8A90-7B6F365C4047}"/>
    <cellStyle name="Millares 10 6 2" xfId="1558" xr:uid="{9EB7BE3D-EA92-4AB1-976F-49EC9AA17287}"/>
    <cellStyle name="Millares 10 6 2 2" xfId="3700" xr:uid="{728811C6-CAEA-4028-9951-24F75D587AB0}"/>
    <cellStyle name="Millares 10 6 3" xfId="2782" xr:uid="{F369D585-00E0-4852-AC8F-39517E1F1A80}"/>
    <cellStyle name="Millares 10 7" xfId="946" xr:uid="{6FCE0E09-D809-4061-9CAB-8921F05636EA}"/>
    <cellStyle name="Millares 10 7 2" xfId="3088" xr:uid="{CE127BEC-FB8A-428D-ADC3-EA21E266EF87}"/>
    <cellStyle name="Millares 10 8" xfId="1864" xr:uid="{89EFDB55-DF29-4201-8DB3-6DBD73FB6429}"/>
    <cellStyle name="Millares 10 9" xfId="2170" xr:uid="{97C3E2AB-834F-49D8-BE82-70A8F7677384}"/>
    <cellStyle name="Millares 11" xfId="45" xr:uid="{CA33692F-DD4D-41E7-AF1B-D67DE79EC829}"/>
    <cellStyle name="Millares 11 2" xfId="96" xr:uid="{5127F21E-3959-499F-A197-CF8022483BA4}"/>
    <cellStyle name="Millares 11 2 2" xfId="198" xr:uid="{F1D1D34A-1855-434C-B31B-821BFE7DB8F1}"/>
    <cellStyle name="Millares 11 2 2 2" xfId="504" xr:uid="{1155CDF7-4617-4B32-982F-105E7E2BB48A}"/>
    <cellStyle name="Millares 11 2 2 2 2" xfId="1422" xr:uid="{519E2ADD-31AC-4917-8C09-93C65C63FBA4}"/>
    <cellStyle name="Millares 11 2 2 2 2 2" xfId="3564" xr:uid="{AA56130A-6937-4EEB-A071-FEFFC5B1171B}"/>
    <cellStyle name="Millares 11 2 2 2 3" xfId="2646" xr:uid="{63560EF2-FB36-44DA-B009-041E3F915476}"/>
    <cellStyle name="Millares 11 2 2 3" xfId="810" xr:uid="{8FB1F750-9720-4488-8AE7-3727B4C7DF67}"/>
    <cellStyle name="Millares 11 2 2 3 2" xfId="1728" xr:uid="{F31811BF-918A-45E6-B2DC-986C6D4A3B41}"/>
    <cellStyle name="Millares 11 2 2 3 2 2" xfId="3870" xr:uid="{3D989128-893B-401C-8C5F-56356ABB1064}"/>
    <cellStyle name="Millares 11 2 2 3 3" xfId="2952" xr:uid="{65C67FF8-671B-4C8A-B909-C130DB2B871D}"/>
    <cellStyle name="Millares 11 2 2 4" xfId="1116" xr:uid="{24F6B5F9-7FAD-4AB0-88DB-925BF7AC18ED}"/>
    <cellStyle name="Millares 11 2 2 4 2" xfId="3258" xr:uid="{8955E351-7B3E-4628-A613-01347759F8BC}"/>
    <cellStyle name="Millares 11 2 2 5" xfId="2034" xr:uid="{4E997508-2BD6-4682-8228-DD42EADA4538}"/>
    <cellStyle name="Millares 11 2 2 6" xfId="2340" xr:uid="{E06913DF-4284-481F-96AB-63A755E7DEA1}"/>
    <cellStyle name="Millares 11 2 3" xfId="300" xr:uid="{09331CBC-6408-41F9-97E9-B11960AE5598}"/>
    <cellStyle name="Millares 11 2 3 2" xfId="606" xr:uid="{7826E39E-D649-4AEE-806A-CCA8670207AE}"/>
    <cellStyle name="Millares 11 2 3 2 2" xfId="1524" xr:uid="{4FB43F8F-D354-467E-91B4-A9D6468F72B4}"/>
    <cellStyle name="Millares 11 2 3 2 2 2" xfId="3666" xr:uid="{3AB6E668-0666-4494-AB32-16E1126F93EF}"/>
    <cellStyle name="Millares 11 2 3 2 3" xfId="2748" xr:uid="{E409A50F-EEA2-4636-8D3D-2300A0AA46B8}"/>
    <cellStyle name="Millares 11 2 3 3" xfId="912" xr:uid="{78BB89D0-C570-497C-B3DF-DEA80281B106}"/>
    <cellStyle name="Millares 11 2 3 3 2" xfId="1830" xr:uid="{8D5FCAAA-5938-42D8-BC56-7A93F525047C}"/>
    <cellStyle name="Millares 11 2 3 3 2 2" xfId="3972" xr:uid="{11827FE0-A17F-4C99-BA41-BD20E985577D}"/>
    <cellStyle name="Millares 11 2 3 3 3" xfId="3054" xr:uid="{5DA35067-25D3-432C-B2BB-2BBCDB374490}"/>
    <cellStyle name="Millares 11 2 3 4" xfId="1218" xr:uid="{77C1DC45-347E-4642-A0F8-C2653B323A87}"/>
    <cellStyle name="Millares 11 2 3 4 2" xfId="3360" xr:uid="{4C7275BA-0D68-49C5-B22D-4ABF6193EDAC}"/>
    <cellStyle name="Millares 11 2 3 5" xfId="2136" xr:uid="{EBE75945-B175-441E-978F-A595C1BF2F2E}"/>
    <cellStyle name="Millares 11 2 3 6" xfId="2442" xr:uid="{5A73F6D7-F7A5-44D4-81E1-566FC66E5BDD}"/>
    <cellStyle name="Millares 11 2 4" xfId="402" xr:uid="{3A51EA4C-F7B8-4CDB-A273-132356FDAAF2}"/>
    <cellStyle name="Millares 11 2 4 2" xfId="1320" xr:uid="{0BA03545-5785-4E48-B903-AA196334EA7D}"/>
    <cellStyle name="Millares 11 2 4 2 2" xfId="3462" xr:uid="{010FF784-CCCF-48C2-81B4-EA01B27787D6}"/>
    <cellStyle name="Millares 11 2 4 3" xfId="2544" xr:uid="{9F0E98ED-A8F7-4EE2-83FE-CF06721B50E8}"/>
    <cellStyle name="Millares 11 2 5" xfId="708" xr:uid="{6B72FD5C-6094-46FE-A0B1-2F2AEC728DBA}"/>
    <cellStyle name="Millares 11 2 5 2" xfId="1626" xr:uid="{6AECF4E2-7108-46F8-8C04-A27C733FA8D6}"/>
    <cellStyle name="Millares 11 2 5 2 2" xfId="3768" xr:uid="{3EC5FA76-D7AE-4DAA-BF8E-40E7E8BF42F1}"/>
    <cellStyle name="Millares 11 2 5 3" xfId="2850" xr:uid="{F8D57DD9-7A4A-413C-A49F-44118CA471A6}"/>
    <cellStyle name="Millares 11 2 6" xfId="1014" xr:uid="{EA6F438F-4B68-4052-9669-0EF3AC68279A}"/>
    <cellStyle name="Millares 11 2 6 2" xfId="3156" xr:uid="{3A1773F8-5817-465F-9391-80DA892D5925}"/>
    <cellStyle name="Millares 11 2 7" xfId="1932" xr:uid="{E85F0755-20D4-49D4-90DB-1FDB2B630756}"/>
    <cellStyle name="Millares 11 2 8" xfId="2238" xr:uid="{D01D9616-A419-42A7-9F48-D0E0D6A790C2}"/>
    <cellStyle name="Millares 11 3" xfId="147" xr:uid="{001DB1C5-3744-482C-8FC8-C9D202B67800}"/>
    <cellStyle name="Millares 11 3 2" xfId="453" xr:uid="{46FED605-8BDE-4748-9254-610FA24D6C13}"/>
    <cellStyle name="Millares 11 3 2 2" xfId="1371" xr:uid="{DEA198B9-84AC-405C-B836-83ADE3E68B80}"/>
    <cellStyle name="Millares 11 3 2 2 2" xfId="3513" xr:uid="{096EE62E-5A11-4174-B735-A8989BD23C81}"/>
    <cellStyle name="Millares 11 3 2 3" xfId="2595" xr:uid="{B6C0C020-84B2-4CF2-9EE9-99C3C55560D9}"/>
    <cellStyle name="Millares 11 3 3" xfId="759" xr:uid="{F09F944F-CDED-4135-B842-D0F8C292AD86}"/>
    <cellStyle name="Millares 11 3 3 2" xfId="1677" xr:uid="{6C01E725-2C29-44E5-A421-ED183EE0D16A}"/>
    <cellStyle name="Millares 11 3 3 2 2" xfId="3819" xr:uid="{7A60001F-3001-4F63-B8BC-96BEC2E63325}"/>
    <cellStyle name="Millares 11 3 3 3" xfId="2901" xr:uid="{442CE08D-DCCB-434F-889C-68A4B93C3C36}"/>
    <cellStyle name="Millares 11 3 4" xfId="1065" xr:uid="{FA1229FC-DABB-47E0-B48F-56021A33352D}"/>
    <cellStyle name="Millares 11 3 4 2" xfId="3207" xr:uid="{4EE8531D-A90F-4C8F-92C4-8C705C9464D8}"/>
    <cellStyle name="Millares 11 3 5" xfId="1983" xr:uid="{ABE3A8A5-8DAD-4F51-AF2E-DBB3579555C3}"/>
    <cellStyle name="Millares 11 3 6" xfId="2289" xr:uid="{B2B86341-AD6E-4971-9D75-FFB095F8F799}"/>
    <cellStyle name="Millares 11 4" xfId="249" xr:uid="{E6D13E26-99A6-4D48-9CEC-3A02843951AA}"/>
    <cellStyle name="Millares 11 4 2" xfId="555" xr:uid="{11BD90A0-DC3C-4E5B-9E1D-1F5BB2F6C63A}"/>
    <cellStyle name="Millares 11 4 2 2" xfId="1473" xr:uid="{94D99D20-0CEE-42FF-8097-F59F3BBB8AF7}"/>
    <cellStyle name="Millares 11 4 2 2 2" xfId="3615" xr:uid="{FA459BF6-F2EF-40F3-AE87-C43B6BF2F275}"/>
    <cellStyle name="Millares 11 4 2 3" xfId="2697" xr:uid="{5427B8EA-82C3-4DA5-812A-1CE6BB6A43AB}"/>
    <cellStyle name="Millares 11 4 3" xfId="861" xr:uid="{7FD18268-C790-4497-AA2B-BB635F89507D}"/>
    <cellStyle name="Millares 11 4 3 2" xfId="1779" xr:uid="{8F3D3DF9-63F3-44E3-B03C-88CF23DDAE80}"/>
    <cellStyle name="Millares 11 4 3 2 2" xfId="3921" xr:uid="{36E17B07-CC86-4168-8531-3B5FE4D30C2B}"/>
    <cellStyle name="Millares 11 4 3 3" xfId="3003" xr:uid="{D48AF086-A85B-41D7-9E24-62BA1078E179}"/>
    <cellStyle name="Millares 11 4 4" xfId="1167" xr:uid="{BC681C68-49C4-4494-9375-DAD4DDB4973D}"/>
    <cellStyle name="Millares 11 4 4 2" xfId="3309" xr:uid="{3A1F3B4F-1117-44D8-AF41-82728ACBB4BC}"/>
    <cellStyle name="Millares 11 4 5" xfId="2085" xr:uid="{73F51650-29FE-4582-8161-25AF1CE5C862}"/>
    <cellStyle name="Millares 11 4 6" xfId="2391" xr:uid="{38CA6289-B707-458C-9475-C943E5BB4CBA}"/>
    <cellStyle name="Millares 11 5" xfId="351" xr:uid="{34283758-DC84-4B9D-822D-40C795964E9F}"/>
    <cellStyle name="Millares 11 5 2" xfId="1269" xr:uid="{784BD037-32F8-41FF-8E13-F36287C72B3A}"/>
    <cellStyle name="Millares 11 5 2 2" xfId="3411" xr:uid="{6CDD0DC8-636B-47B3-9B4C-37A34F89C26D}"/>
    <cellStyle name="Millares 11 5 3" xfId="2493" xr:uid="{FE45F89D-BDCA-44CB-A621-C6D7449403DB}"/>
    <cellStyle name="Millares 11 6" xfId="657" xr:uid="{AB47693E-0867-451B-8FFE-D9014A1BA88C}"/>
    <cellStyle name="Millares 11 6 2" xfId="1575" xr:uid="{06A42243-7E61-452D-965C-AD4FBF19096B}"/>
    <cellStyle name="Millares 11 6 2 2" xfId="3717" xr:uid="{CE571B2C-7648-4A6D-8ECC-F94B138CA047}"/>
    <cellStyle name="Millares 11 6 3" xfId="2799" xr:uid="{86DFE937-BA6D-473D-861C-5B10D5D2C499}"/>
    <cellStyle name="Millares 11 7" xfId="963" xr:uid="{C02F8E4E-FDE9-4183-9E5D-C59EED65097E}"/>
    <cellStyle name="Millares 11 7 2" xfId="3105" xr:uid="{4592CADE-917E-4E27-92DC-BF2772E7160A}"/>
    <cellStyle name="Millares 11 8" xfId="1881" xr:uid="{DFCDB3CF-3E4B-4898-8A34-43709A45760E}"/>
    <cellStyle name="Millares 11 9" xfId="2187" xr:uid="{BCEA7E99-55F1-457F-A136-71CFBCCFC841}"/>
    <cellStyle name="Millares 12" xfId="62" xr:uid="{F744BBCE-5943-44EA-83BA-7C4738B7013A}"/>
    <cellStyle name="Millares 12 2" xfId="164" xr:uid="{8197F657-46F2-4DB4-AEF2-1484AC83EA4E}"/>
    <cellStyle name="Millares 12 2 2" xfId="470" xr:uid="{3E88EBC8-5F55-4A1B-9EED-5EA0E46587E6}"/>
    <cellStyle name="Millares 12 2 2 2" xfId="1388" xr:uid="{A2F1602B-E24D-4C16-BAA0-88C477E53A41}"/>
    <cellStyle name="Millares 12 2 2 2 2" xfId="3530" xr:uid="{20C094D8-7415-4057-919A-54FD8411316A}"/>
    <cellStyle name="Millares 12 2 2 3" xfId="2612" xr:uid="{738EF803-2A3D-414F-BA71-D5A8189BDFA4}"/>
    <cellStyle name="Millares 12 2 3" xfId="776" xr:uid="{B3F64C0B-9970-4858-A478-F3DB9651F0F0}"/>
    <cellStyle name="Millares 12 2 3 2" xfId="1694" xr:uid="{AF17CFF5-BF70-44BC-9BEB-3293E044DE32}"/>
    <cellStyle name="Millares 12 2 3 2 2" xfId="3836" xr:uid="{2A837ABD-8DB0-492D-8AF6-4530866B9501}"/>
    <cellStyle name="Millares 12 2 3 3" xfId="2918" xr:uid="{E374F7D6-DD87-4AAD-96CB-788782526826}"/>
    <cellStyle name="Millares 12 2 4" xfId="1082" xr:uid="{EF93E4EC-1992-44B9-A48B-7136F1194173}"/>
    <cellStyle name="Millares 12 2 4 2" xfId="3224" xr:uid="{F4FCACB4-8CED-4A3F-A134-EE3280152531}"/>
    <cellStyle name="Millares 12 2 5" xfId="2000" xr:uid="{0032E519-C4F5-42AC-A92A-E0AB43CDE31F}"/>
    <cellStyle name="Millares 12 2 6" xfId="2306" xr:uid="{F0347D78-7170-4A2D-93C2-048FA778F7BD}"/>
    <cellStyle name="Millares 12 3" xfId="266" xr:uid="{E354E116-9055-405B-8F97-FC8551FCF151}"/>
    <cellStyle name="Millares 12 3 2" xfId="572" xr:uid="{69D112BB-323E-47CD-B079-156073D80C97}"/>
    <cellStyle name="Millares 12 3 2 2" xfId="1490" xr:uid="{AA1CEEF1-001B-4462-9A1E-34EB4D1AF436}"/>
    <cellStyle name="Millares 12 3 2 2 2" xfId="3632" xr:uid="{1B519DC1-C8B2-416A-9137-220FC1290281}"/>
    <cellStyle name="Millares 12 3 2 3" xfId="2714" xr:uid="{583BDD9C-E585-4C8E-AB32-A3FED411F8DE}"/>
    <cellStyle name="Millares 12 3 3" xfId="878" xr:uid="{203E1BC2-84FD-42F2-98A7-CB63704C9199}"/>
    <cellStyle name="Millares 12 3 3 2" xfId="1796" xr:uid="{E48AA3E6-B594-4ABA-9C59-07D3E291EFEB}"/>
    <cellStyle name="Millares 12 3 3 2 2" xfId="3938" xr:uid="{7CF5EE97-EB89-45C5-9FCC-2650E620C35E}"/>
    <cellStyle name="Millares 12 3 3 3" xfId="3020" xr:uid="{56C2AC91-85C7-43C6-9A4F-19BF64EFA733}"/>
    <cellStyle name="Millares 12 3 4" xfId="1184" xr:uid="{1B96F591-E7AA-4130-B7D9-D71908C35123}"/>
    <cellStyle name="Millares 12 3 4 2" xfId="3326" xr:uid="{9AAE5913-A30E-4299-BA35-91CACC69E52A}"/>
    <cellStyle name="Millares 12 3 5" xfId="2102" xr:uid="{6CA2E78D-B230-475D-8D73-339942E6C771}"/>
    <cellStyle name="Millares 12 3 6" xfId="2408" xr:uid="{9771D903-C1BA-41E1-B667-90AD7F287134}"/>
    <cellStyle name="Millares 12 4" xfId="368" xr:uid="{0D17E2F2-A718-4185-9B4A-B42942FFF078}"/>
    <cellStyle name="Millares 12 4 2" xfId="1286" xr:uid="{E272B49E-C52D-4F04-8624-DF29BEAF9AF5}"/>
    <cellStyle name="Millares 12 4 2 2" xfId="3428" xr:uid="{8CACF1F5-C7E0-49E4-ADAD-0C817E144F92}"/>
    <cellStyle name="Millares 12 4 3" xfId="2510" xr:uid="{BC0C2BCB-0ED6-4D8C-A05C-0AECFC7C6EB3}"/>
    <cellStyle name="Millares 12 5" xfId="674" xr:uid="{AE42A8D0-D52D-4AB3-BBA0-38F68C58ADD4}"/>
    <cellStyle name="Millares 12 5 2" xfId="1592" xr:uid="{1493B64D-6293-4551-9748-F850537BE445}"/>
    <cellStyle name="Millares 12 5 2 2" xfId="3734" xr:uid="{C968A823-0E24-4938-B62C-C2BA6714CBE1}"/>
    <cellStyle name="Millares 12 5 3" xfId="2816" xr:uid="{936A7B61-FCF8-4FB4-8533-FED527B5AD7B}"/>
    <cellStyle name="Millares 12 6" xfId="980" xr:uid="{5B55B05B-44C8-4DBB-9C86-2F67482E71EC}"/>
    <cellStyle name="Millares 12 6 2" xfId="3122" xr:uid="{2CEE131F-6AFA-489B-BE43-DC6ADA7CADF0}"/>
    <cellStyle name="Millares 12 7" xfId="1898" xr:uid="{EA802DA8-CF59-4F07-96ED-35BA2CD45BE7}"/>
    <cellStyle name="Millares 12 8" xfId="2204" xr:uid="{24F5F326-D02A-43F4-91D4-04F28A36C64A}"/>
    <cellStyle name="Millares 13" xfId="113" xr:uid="{F591843B-E111-4331-B287-DC0781952984}"/>
    <cellStyle name="Millares 13 2" xfId="419" xr:uid="{C624E68D-DCA7-49A7-B731-B9CBE50E800C}"/>
    <cellStyle name="Millares 13 2 2" xfId="1337" xr:uid="{8D35DCAD-FEDB-4E27-B317-F17D0E5924C9}"/>
    <cellStyle name="Millares 13 2 2 2" xfId="3479" xr:uid="{5BEDEEDF-92E8-4600-BBE4-55873618F1A4}"/>
    <cellStyle name="Millares 13 2 3" xfId="2561" xr:uid="{6078A4E8-82A4-49CB-BD52-B5C333FEAFAA}"/>
    <cellStyle name="Millares 13 3" xfId="725" xr:uid="{147207DA-EB4A-4ECF-8049-DC0A714414B6}"/>
    <cellStyle name="Millares 13 3 2" xfId="1643" xr:uid="{946BC8FB-FF90-491B-B19E-B79C6BA88EDB}"/>
    <cellStyle name="Millares 13 3 2 2" xfId="3785" xr:uid="{0772E2A3-70F8-4748-B634-1CF87CB54060}"/>
    <cellStyle name="Millares 13 3 3" xfId="2867" xr:uid="{2E0F41F8-BC85-4D88-B169-4C161AC73F75}"/>
    <cellStyle name="Millares 13 4" xfId="1031" xr:uid="{2E830946-2FAF-4D66-915F-09988A011A2D}"/>
    <cellStyle name="Millares 13 4 2" xfId="3173" xr:uid="{0672A7F3-425B-4BC3-8AA7-D1184CBC1F4C}"/>
    <cellStyle name="Millares 13 5" xfId="1949" xr:uid="{FA353A5C-B673-4B8D-BB97-416833DF19E6}"/>
    <cellStyle name="Millares 13 6" xfId="2255" xr:uid="{9FD54D51-4CB8-4FCC-B075-A4BEFD74A328}"/>
    <cellStyle name="Millares 14" xfId="215" xr:uid="{AD60A108-3647-461A-B4C6-0FB09AE8A6A6}"/>
    <cellStyle name="Millares 14 2" xfId="521" xr:uid="{E6DD8467-AFC6-4F18-B2B9-87A5DFF716FC}"/>
    <cellStyle name="Millares 14 2 2" xfId="1439" xr:uid="{9E242EF1-205B-4B4A-B368-89352A6588F5}"/>
    <cellStyle name="Millares 14 2 2 2" xfId="3581" xr:uid="{16F40270-521F-4F18-81FC-EA2A7234748C}"/>
    <cellStyle name="Millares 14 2 3" xfId="2663" xr:uid="{63345B51-928F-4E44-B33A-2F789EB8549D}"/>
    <cellStyle name="Millares 14 3" xfId="827" xr:uid="{DE16D953-8299-4931-856F-0B16157B797D}"/>
    <cellStyle name="Millares 14 3 2" xfId="1745" xr:uid="{796A0E67-ADAB-40D8-AF0A-34E42668B66C}"/>
    <cellStyle name="Millares 14 3 2 2" xfId="3887" xr:uid="{2EC9FA03-1097-446F-B0F6-5D435C879FC9}"/>
    <cellStyle name="Millares 14 3 3" xfId="2969" xr:uid="{F5A34D7F-5915-4912-AB89-C839CD93CFD1}"/>
    <cellStyle name="Millares 14 4" xfId="1133" xr:uid="{8E9E76FA-495D-46D1-B387-6576BF9E8ADD}"/>
    <cellStyle name="Millares 14 4 2" xfId="3275" xr:uid="{2BFF317C-8D8C-40E0-A926-4DECAC58EB51}"/>
    <cellStyle name="Millares 14 5" xfId="2051" xr:uid="{BD5C214D-D4F0-41DD-B87B-8B539C1AD9A7}"/>
    <cellStyle name="Millares 14 6" xfId="2357" xr:uid="{032E6A82-3EA3-47DA-BE76-4620A7FBD693}"/>
    <cellStyle name="Millares 15" xfId="317" xr:uid="{943AF10B-7C03-4ACB-B705-03ED4D325EB5}"/>
    <cellStyle name="Millares 15 2" xfId="1235" xr:uid="{EA85CED1-4DDB-453B-A8EF-EADCECDC89CD}"/>
    <cellStyle name="Millares 15 2 2" xfId="3377" xr:uid="{64C23AE4-A8A4-4ED4-BFF8-B30DAED718A3}"/>
    <cellStyle name="Millares 15 3" xfId="2459" xr:uid="{5E9A2DED-1874-4187-A02A-812061FD9259}"/>
    <cellStyle name="Millares 16" xfId="623" xr:uid="{6C849FD2-C019-4779-BAD8-749D5E609C2F}"/>
    <cellStyle name="Millares 16 2" xfId="1541" xr:uid="{7C010316-12B8-443C-A5CD-1724306710B1}"/>
    <cellStyle name="Millares 16 2 2" xfId="3683" xr:uid="{65FC7477-2862-4531-8713-6BA40546F6F0}"/>
    <cellStyle name="Millares 16 3" xfId="2765" xr:uid="{8613E2B3-495A-4D12-8A10-52EA884D438A}"/>
    <cellStyle name="Millares 17" xfId="929" xr:uid="{FC8DA982-A151-420C-B440-54F2EDE4DA9F}"/>
    <cellStyle name="Millares 17 2" xfId="3071" xr:uid="{03CB746B-B9D5-42AE-87E5-DDB00924C529}"/>
    <cellStyle name="Millares 18" xfId="1847" xr:uid="{01F62463-AD74-4AA4-A18B-C78589EEB953}"/>
    <cellStyle name="Millares 19" xfId="2153" xr:uid="{D91B4686-3F01-4B0D-BC5D-DBB99242E52C}"/>
    <cellStyle name="Millares 2" xfId="3" xr:uid="{0ADC95CA-6D00-4FD6-A38B-0FA2DC0B8256}"/>
    <cellStyle name="Millares 2 10" xfId="216" xr:uid="{3D38D42E-5DA2-4DD2-B7E8-C1EF038E63C2}"/>
    <cellStyle name="Millares 2 10 2" xfId="522" xr:uid="{B3FF6D88-D10B-4D2A-AFC3-DF60BF7687A0}"/>
    <cellStyle name="Millares 2 10 2 2" xfId="1440" xr:uid="{6C267F50-3EF2-4375-B50D-58A0D878D108}"/>
    <cellStyle name="Millares 2 10 2 2 2" xfId="3582" xr:uid="{583C3598-DD6B-4523-91B1-E49BF4744779}"/>
    <cellStyle name="Millares 2 10 2 3" xfId="2664" xr:uid="{70B35BA1-777C-47AD-BB67-EEBDEF5086D6}"/>
    <cellStyle name="Millares 2 10 3" xfId="828" xr:uid="{2E5DB5EC-ADA8-4088-8518-B956C6FB420A}"/>
    <cellStyle name="Millares 2 10 3 2" xfId="1746" xr:uid="{22C9C4A5-CE85-46D9-AE02-20F17CABB03B}"/>
    <cellStyle name="Millares 2 10 3 2 2" xfId="3888" xr:uid="{B0862989-2144-4B63-839B-AD2BC33DF9CF}"/>
    <cellStyle name="Millares 2 10 3 3" xfId="2970" xr:uid="{63B76150-5D2C-4D8D-A172-8293DF22A74B}"/>
    <cellStyle name="Millares 2 10 4" xfId="1134" xr:uid="{BFAD94E5-4D11-4C79-808F-09C3D5C2322B}"/>
    <cellStyle name="Millares 2 10 4 2" xfId="3276" xr:uid="{56AE3326-1D52-4063-84A7-91D3F490D5E0}"/>
    <cellStyle name="Millares 2 10 5" xfId="2052" xr:uid="{E6D6DEEE-A354-4A79-8251-3738F1E1BC88}"/>
    <cellStyle name="Millares 2 10 6" xfId="2358" xr:uid="{7D640CA6-40EC-4D69-904F-436C81813ED2}"/>
    <cellStyle name="Millares 2 11" xfId="318" xr:uid="{847DEF0B-11E2-43A0-97D4-D9103970D0F5}"/>
    <cellStyle name="Millares 2 11 2" xfId="1236" xr:uid="{3B9FCC22-EC7E-4EA4-B534-0C028D852DC0}"/>
    <cellStyle name="Millares 2 11 2 2" xfId="3378" xr:uid="{D6287C87-6BB2-44A2-B81D-B15819BC8210}"/>
    <cellStyle name="Millares 2 11 3" xfId="2460" xr:uid="{469CDAB5-1425-4ED9-A15E-ADD6E045197B}"/>
    <cellStyle name="Millares 2 12" xfId="624" xr:uid="{6ADBCFD0-7FE1-4A7A-A9F2-2C3CEB22BF15}"/>
    <cellStyle name="Millares 2 12 2" xfId="1542" xr:uid="{0AEE014C-56D6-400E-AD56-9D53FE29EC2F}"/>
    <cellStyle name="Millares 2 12 2 2" xfId="3684" xr:uid="{D8D1D812-1EA7-49A8-949E-9C68E395BEE1}"/>
    <cellStyle name="Millares 2 12 3" xfId="2766" xr:uid="{9E1727B9-83D0-471F-9D7B-D8ECAFB21163}"/>
    <cellStyle name="Millares 2 13" xfId="930" xr:uid="{55B2FF27-B4A0-401A-8A22-0889D19D7458}"/>
    <cellStyle name="Millares 2 13 2" xfId="3072" xr:uid="{D94029BE-6345-4D3C-B34F-A0104A585D60}"/>
    <cellStyle name="Millares 2 14" xfId="1848" xr:uid="{951639BB-2C7E-4F69-9F73-5AD517EBF995}"/>
    <cellStyle name="Millares 2 15" xfId="2154" xr:uid="{EE0D923C-2AE7-43E6-81F8-EBC2DD553D62}"/>
    <cellStyle name="Millares 2 2" xfId="5" xr:uid="{06633726-F153-4415-AE91-3D836E0C2CA9}"/>
    <cellStyle name="Millares 2 2 10" xfId="932" xr:uid="{7173940F-6CCF-4DE6-BA90-F1FFB96AF97E}"/>
    <cellStyle name="Millares 2 2 10 2" xfId="3074" xr:uid="{AFEA32C1-6EA2-4230-8602-50F72BA406CB}"/>
    <cellStyle name="Millares 2 2 11" xfId="1850" xr:uid="{38AA094F-1380-44A1-86E2-35AF023BBC65}"/>
    <cellStyle name="Millares 2 2 12" xfId="2156" xr:uid="{41D17AF4-5E07-4F88-80A8-CE5D0249C0F9}"/>
    <cellStyle name="Millares 2 2 2" xfId="21" xr:uid="{642E2602-F205-4F0B-A904-3C5D7B505ED6}"/>
    <cellStyle name="Millares 2 2 2 10" xfId="1857" xr:uid="{84BBF2B5-A12A-4325-BD9F-4D4F7054EDBE}"/>
    <cellStyle name="Millares 2 2 2 11" xfId="2163" xr:uid="{9BDF0472-4A53-4D9E-86A5-8DCF42F0FFB1}"/>
    <cellStyle name="Millares 2 2 2 2" xfId="38" xr:uid="{39CDE4A8-D10D-4598-A933-0F70BA58E5A2}"/>
    <cellStyle name="Millares 2 2 2 2 2" xfId="89" xr:uid="{F8B1383A-B2D2-47A7-93F8-77CEA260A9EC}"/>
    <cellStyle name="Millares 2 2 2 2 2 2" xfId="191" xr:uid="{E95BE932-CC88-43BC-A5BC-DDECECCDB687}"/>
    <cellStyle name="Millares 2 2 2 2 2 2 2" xfId="497" xr:uid="{EEE03933-6C3E-458F-A7FC-9BE0CD4AB6BF}"/>
    <cellStyle name="Millares 2 2 2 2 2 2 2 2" xfId="1415" xr:uid="{7AE0160E-FB14-4AAD-8BA9-C782EBB15752}"/>
    <cellStyle name="Millares 2 2 2 2 2 2 2 2 2" xfId="3557" xr:uid="{E783F092-0681-4596-9931-8D8F49E664E8}"/>
    <cellStyle name="Millares 2 2 2 2 2 2 2 3" xfId="2639" xr:uid="{6DC99C89-B673-487D-950E-AFC58D5C7133}"/>
    <cellStyle name="Millares 2 2 2 2 2 2 3" xfId="803" xr:uid="{4E5A9D80-F57C-46CD-B2FE-8BF6FF5132C3}"/>
    <cellStyle name="Millares 2 2 2 2 2 2 3 2" xfId="1721" xr:uid="{C3BD3C4A-E68B-4128-9B61-336E0E2E74F4}"/>
    <cellStyle name="Millares 2 2 2 2 2 2 3 2 2" xfId="3863" xr:uid="{29D37A37-9782-4203-81FC-BE40159461EA}"/>
    <cellStyle name="Millares 2 2 2 2 2 2 3 3" xfId="2945" xr:uid="{11F97B55-33FF-4038-819C-016C119A4412}"/>
    <cellStyle name="Millares 2 2 2 2 2 2 4" xfId="1109" xr:uid="{E251BF58-0875-427D-8B5A-C28488B945A4}"/>
    <cellStyle name="Millares 2 2 2 2 2 2 4 2" xfId="3251" xr:uid="{CD21FA2E-BAE1-4ACD-B033-F89448A792AD}"/>
    <cellStyle name="Millares 2 2 2 2 2 2 5" xfId="2027" xr:uid="{78943FEC-01E1-4D28-9E0A-5829B1AA8FD2}"/>
    <cellStyle name="Millares 2 2 2 2 2 2 6" xfId="2333" xr:uid="{A7545706-CC89-4F2D-BAF5-F040BA512F27}"/>
    <cellStyle name="Millares 2 2 2 2 2 3" xfId="293" xr:uid="{564124C8-A6FF-4957-BF02-06CC5EF4EEA7}"/>
    <cellStyle name="Millares 2 2 2 2 2 3 2" xfId="599" xr:uid="{42C2C6F0-F764-4D76-BD1E-A621B5B05E14}"/>
    <cellStyle name="Millares 2 2 2 2 2 3 2 2" xfId="1517" xr:uid="{585E5E39-81A4-43FD-991C-E4C33F7755D2}"/>
    <cellStyle name="Millares 2 2 2 2 2 3 2 2 2" xfId="3659" xr:uid="{BB5D0F51-B695-494B-94A2-30B57FC3A369}"/>
    <cellStyle name="Millares 2 2 2 2 2 3 2 3" xfId="2741" xr:uid="{9B94EE07-C550-4AFE-A077-630533AFA088}"/>
    <cellStyle name="Millares 2 2 2 2 2 3 3" xfId="905" xr:uid="{D6D4A97E-26CC-422D-A383-8EEF93DDDB53}"/>
    <cellStyle name="Millares 2 2 2 2 2 3 3 2" xfId="1823" xr:uid="{2B07D9BB-1DD6-44B2-AD66-5F05A30CADA0}"/>
    <cellStyle name="Millares 2 2 2 2 2 3 3 2 2" xfId="3965" xr:uid="{EA43D29C-0178-4417-9D72-D7CE025DD15D}"/>
    <cellStyle name="Millares 2 2 2 2 2 3 3 3" xfId="3047" xr:uid="{13EFA98E-CF24-419E-9469-7BE2B0254B2E}"/>
    <cellStyle name="Millares 2 2 2 2 2 3 4" xfId="1211" xr:uid="{4EC2ADD4-A6A3-4BBC-9598-38278FF7E74C}"/>
    <cellStyle name="Millares 2 2 2 2 2 3 4 2" xfId="3353" xr:uid="{5E09C103-C741-450A-9461-9B89ED1E673A}"/>
    <cellStyle name="Millares 2 2 2 2 2 3 5" xfId="2129" xr:uid="{783F3296-5841-4FD2-8A62-705541D997FA}"/>
    <cellStyle name="Millares 2 2 2 2 2 3 6" xfId="2435" xr:uid="{0CEEC89E-8B5C-4C56-AE36-B46F6930D2B3}"/>
    <cellStyle name="Millares 2 2 2 2 2 4" xfId="395" xr:uid="{14DE421D-056A-4B01-A78D-C000DF4D084A}"/>
    <cellStyle name="Millares 2 2 2 2 2 4 2" xfId="1313" xr:uid="{81885EDA-B71C-4A5C-B8B2-F4EC0FDD16F4}"/>
    <cellStyle name="Millares 2 2 2 2 2 4 2 2" xfId="3455" xr:uid="{94F04025-9D6E-49DB-9E1D-B812ADA7D6DD}"/>
    <cellStyle name="Millares 2 2 2 2 2 4 3" xfId="2537" xr:uid="{6B77B8A5-9E78-4E4B-B57D-633927230ED3}"/>
    <cellStyle name="Millares 2 2 2 2 2 5" xfId="701" xr:uid="{25E5E50D-63A9-4C48-BD44-C192410B78DC}"/>
    <cellStyle name="Millares 2 2 2 2 2 5 2" xfId="1619" xr:uid="{0A4DB621-5F59-4AC8-A482-9FF73B0AB092}"/>
    <cellStyle name="Millares 2 2 2 2 2 5 2 2" xfId="3761" xr:uid="{A42832A9-37C2-45B0-BEE8-DAED1E7527D8}"/>
    <cellStyle name="Millares 2 2 2 2 2 5 3" xfId="2843" xr:uid="{2E77463C-A4C2-44A2-AFEB-6E751C202E9A}"/>
    <cellStyle name="Millares 2 2 2 2 2 6" xfId="1007" xr:uid="{0D1C6287-890C-4F56-8BDB-86B4FD0A6E41}"/>
    <cellStyle name="Millares 2 2 2 2 2 6 2" xfId="3149" xr:uid="{E2CD94D6-A0BF-4A0E-8D1A-13E773382985}"/>
    <cellStyle name="Millares 2 2 2 2 2 7" xfId="1925" xr:uid="{69305384-DFFE-4DAB-8F2F-464F46F3F10C}"/>
    <cellStyle name="Millares 2 2 2 2 2 8" xfId="2231" xr:uid="{2E4808B9-95FE-4186-B848-9E5552A28C65}"/>
    <cellStyle name="Millares 2 2 2 2 3" xfId="140" xr:uid="{797B7AEA-CA7D-4BC0-B899-6CE6D1C346A5}"/>
    <cellStyle name="Millares 2 2 2 2 3 2" xfId="446" xr:uid="{57B22D1F-3675-4B72-9C0E-A31C68E2DF9A}"/>
    <cellStyle name="Millares 2 2 2 2 3 2 2" xfId="1364" xr:uid="{4860067E-0839-4DBD-A5B7-A59CD05BA233}"/>
    <cellStyle name="Millares 2 2 2 2 3 2 2 2" xfId="3506" xr:uid="{5A5F3877-65EA-407D-A567-92E2B384E079}"/>
    <cellStyle name="Millares 2 2 2 2 3 2 3" xfId="2588" xr:uid="{9FAAE7FA-0BC4-4237-9BE8-1846537B98BE}"/>
    <cellStyle name="Millares 2 2 2 2 3 3" xfId="752" xr:uid="{87581D08-FB89-4C38-BC6B-3FA92BE887EB}"/>
    <cellStyle name="Millares 2 2 2 2 3 3 2" xfId="1670" xr:uid="{B362E05E-C039-454E-B981-7A61064D5CC6}"/>
    <cellStyle name="Millares 2 2 2 2 3 3 2 2" xfId="3812" xr:uid="{CCD7F8A3-C345-4B77-B5D7-A9EDF52BA1AE}"/>
    <cellStyle name="Millares 2 2 2 2 3 3 3" xfId="2894" xr:uid="{5B05A3E0-A9BB-45B4-ABF8-D129E1BC5450}"/>
    <cellStyle name="Millares 2 2 2 2 3 4" xfId="1058" xr:uid="{4B1E0A91-2080-4DE9-A3F4-A69872AE13BF}"/>
    <cellStyle name="Millares 2 2 2 2 3 4 2" xfId="3200" xr:uid="{7D9CEFFA-6D70-474D-BF70-044C755B32EC}"/>
    <cellStyle name="Millares 2 2 2 2 3 5" xfId="1976" xr:uid="{91D1776E-12FF-48AF-A482-8AE238B30FE9}"/>
    <cellStyle name="Millares 2 2 2 2 3 6" xfId="2282" xr:uid="{89D2F835-0645-419A-8ECB-14BC751A7999}"/>
    <cellStyle name="Millares 2 2 2 2 4" xfId="242" xr:uid="{5522DA65-6BC7-4883-9AA3-B60E574A62CC}"/>
    <cellStyle name="Millares 2 2 2 2 4 2" xfId="548" xr:uid="{A50AFC5E-2033-4347-8413-F3971AA08FB6}"/>
    <cellStyle name="Millares 2 2 2 2 4 2 2" xfId="1466" xr:uid="{B99E6955-56DE-4A12-9577-804E12D0D122}"/>
    <cellStyle name="Millares 2 2 2 2 4 2 2 2" xfId="3608" xr:uid="{937D4921-4871-4BD0-ADBB-81F3919695E5}"/>
    <cellStyle name="Millares 2 2 2 2 4 2 3" xfId="2690" xr:uid="{E013DB70-B0F7-4C13-A66D-CB1043D84C63}"/>
    <cellStyle name="Millares 2 2 2 2 4 3" xfId="854" xr:uid="{131BA07A-1107-4BD7-92CB-84626DBF4078}"/>
    <cellStyle name="Millares 2 2 2 2 4 3 2" xfId="1772" xr:uid="{55D63B29-E26A-4304-82CA-84C2BBD84AF1}"/>
    <cellStyle name="Millares 2 2 2 2 4 3 2 2" xfId="3914" xr:uid="{C6E1639D-A91D-4A96-88D2-047BECA47445}"/>
    <cellStyle name="Millares 2 2 2 2 4 3 3" xfId="2996" xr:uid="{DCC4C110-1075-4D60-9B82-8E7A5B3C5D09}"/>
    <cellStyle name="Millares 2 2 2 2 4 4" xfId="1160" xr:uid="{AE246AD9-E99E-4A0E-B45A-697BFC5A4CC0}"/>
    <cellStyle name="Millares 2 2 2 2 4 4 2" xfId="3302" xr:uid="{09D29D23-3CC6-45D4-B80F-244054C2C5A8}"/>
    <cellStyle name="Millares 2 2 2 2 4 5" xfId="2078" xr:uid="{C38C673B-4EA6-4908-B74E-F6CE3F4C3D4E}"/>
    <cellStyle name="Millares 2 2 2 2 4 6" xfId="2384" xr:uid="{F292379E-40F2-4580-B071-09CB728B1820}"/>
    <cellStyle name="Millares 2 2 2 2 5" xfId="344" xr:uid="{E1EFE59C-E6C5-4B59-8DA1-8EEE91BDA80A}"/>
    <cellStyle name="Millares 2 2 2 2 5 2" xfId="1262" xr:uid="{BAD75F89-E85B-4FC9-8210-8EF6281F8E19}"/>
    <cellStyle name="Millares 2 2 2 2 5 2 2" xfId="3404" xr:uid="{3E620D3D-CCE1-424D-8ADB-0AC6478A5975}"/>
    <cellStyle name="Millares 2 2 2 2 5 3" xfId="2486" xr:uid="{D96E130A-5DAC-4F35-B83F-A2707EED9B5B}"/>
    <cellStyle name="Millares 2 2 2 2 6" xfId="650" xr:uid="{BF28589B-CF4D-4864-8063-95E42E8C3BBB}"/>
    <cellStyle name="Millares 2 2 2 2 6 2" xfId="1568" xr:uid="{BD070CE3-9DFA-422E-AFF9-4F8D5AF3EB6E}"/>
    <cellStyle name="Millares 2 2 2 2 6 2 2" xfId="3710" xr:uid="{94F59840-042B-445D-AE83-AED3F13AF6D7}"/>
    <cellStyle name="Millares 2 2 2 2 6 3" xfId="2792" xr:uid="{7BB4E877-0045-4B29-A3C4-6E3A4974EF0C}"/>
    <cellStyle name="Millares 2 2 2 2 7" xfId="956" xr:uid="{4AE4E990-3A98-4C9F-865C-CAF2320FF355}"/>
    <cellStyle name="Millares 2 2 2 2 7 2" xfId="3098" xr:uid="{5D84D0BC-8A67-472B-A23B-6276010D7055}"/>
    <cellStyle name="Millares 2 2 2 2 8" xfId="1874" xr:uid="{12EB9722-AD58-4870-93D5-2838EBCCA4D9}"/>
    <cellStyle name="Millares 2 2 2 2 9" xfId="2180" xr:uid="{CA87FC4C-E1C5-4C24-940C-D0ED05149F2B}"/>
    <cellStyle name="Millares 2 2 2 3" xfId="55" xr:uid="{E13E2A8F-F4BA-4638-8A92-DFDF56CF462F}"/>
    <cellStyle name="Millares 2 2 2 3 2" xfId="106" xr:uid="{7004402C-5396-4F9A-B6CE-563392A99B1D}"/>
    <cellStyle name="Millares 2 2 2 3 2 2" xfId="208" xr:uid="{3116196D-CA5A-4AC9-A92F-3D0504CC070E}"/>
    <cellStyle name="Millares 2 2 2 3 2 2 2" xfId="514" xr:uid="{80071C54-6F42-40C7-8B1C-6E06850E439D}"/>
    <cellStyle name="Millares 2 2 2 3 2 2 2 2" xfId="1432" xr:uid="{F5C14EDB-29AC-4C7D-B425-9513DA28F44F}"/>
    <cellStyle name="Millares 2 2 2 3 2 2 2 2 2" xfId="3574" xr:uid="{8485E429-A45A-4850-B779-775689310480}"/>
    <cellStyle name="Millares 2 2 2 3 2 2 2 3" xfId="2656" xr:uid="{959196AD-F112-4739-AF65-16308EC91C86}"/>
    <cellStyle name="Millares 2 2 2 3 2 2 3" xfId="820" xr:uid="{6B2E3C26-19B6-4F8D-8F8E-108637B63303}"/>
    <cellStyle name="Millares 2 2 2 3 2 2 3 2" xfId="1738" xr:uid="{A3E1BB72-AE4D-40B3-BC06-E05BE0BFA5A8}"/>
    <cellStyle name="Millares 2 2 2 3 2 2 3 2 2" xfId="3880" xr:uid="{8419E1EF-052B-4783-A166-669034122973}"/>
    <cellStyle name="Millares 2 2 2 3 2 2 3 3" xfId="2962" xr:uid="{FE4CE96E-C8FF-4327-8438-3C45D868FFC0}"/>
    <cellStyle name="Millares 2 2 2 3 2 2 4" xfId="1126" xr:uid="{43201D4C-EFE0-4771-80D3-E231BA980CA9}"/>
    <cellStyle name="Millares 2 2 2 3 2 2 4 2" xfId="3268" xr:uid="{DB666660-DD5D-475C-B6BD-72A2F15D3DBC}"/>
    <cellStyle name="Millares 2 2 2 3 2 2 5" xfId="2044" xr:uid="{FE21CE2E-1906-424C-B139-C28A5A83A9CC}"/>
    <cellStyle name="Millares 2 2 2 3 2 2 6" xfId="2350" xr:uid="{A0E1BA84-2421-4256-ACCB-8BF8369D6960}"/>
    <cellStyle name="Millares 2 2 2 3 2 3" xfId="310" xr:uid="{C866527A-612E-49A8-AEF1-EF7A401BA46F}"/>
    <cellStyle name="Millares 2 2 2 3 2 3 2" xfId="616" xr:uid="{152D442F-6CE2-47B4-B3C8-ED9860807968}"/>
    <cellStyle name="Millares 2 2 2 3 2 3 2 2" xfId="1534" xr:uid="{97BB9360-9A5D-4CFC-B667-F898885757F2}"/>
    <cellStyle name="Millares 2 2 2 3 2 3 2 2 2" xfId="3676" xr:uid="{D4E390A9-86CF-4644-804A-CCE842110EF9}"/>
    <cellStyle name="Millares 2 2 2 3 2 3 2 3" xfId="2758" xr:uid="{0192A27A-2D58-47D3-A76B-80F758694DA1}"/>
    <cellStyle name="Millares 2 2 2 3 2 3 3" xfId="922" xr:uid="{C4D84AE5-C320-4B83-B9BA-18C89FC5028C}"/>
    <cellStyle name="Millares 2 2 2 3 2 3 3 2" xfId="1840" xr:uid="{ABBCBB2B-458B-48E7-9C6B-58E12CBD2258}"/>
    <cellStyle name="Millares 2 2 2 3 2 3 3 2 2" xfId="3982" xr:uid="{39124EF0-4BCC-4218-9C24-38A2BBBC1E3D}"/>
    <cellStyle name="Millares 2 2 2 3 2 3 3 3" xfId="3064" xr:uid="{6755422D-F837-4EEB-B6DA-EF49D7F040D9}"/>
    <cellStyle name="Millares 2 2 2 3 2 3 4" xfId="1228" xr:uid="{D5ECC1E5-BC70-46B2-831A-34419C9D3914}"/>
    <cellStyle name="Millares 2 2 2 3 2 3 4 2" xfId="3370" xr:uid="{FAB6B674-0661-467B-A093-467227D0CE1F}"/>
    <cellStyle name="Millares 2 2 2 3 2 3 5" xfId="2146" xr:uid="{90FCF1BB-97FA-41ED-A229-5C7D3CB0AFFD}"/>
    <cellStyle name="Millares 2 2 2 3 2 3 6" xfId="2452" xr:uid="{D0D83250-1EF4-43B2-AADB-04BCEBB174F9}"/>
    <cellStyle name="Millares 2 2 2 3 2 4" xfId="412" xr:uid="{79FD5433-A765-4FC1-BDFB-B18D00BE1A3C}"/>
    <cellStyle name="Millares 2 2 2 3 2 4 2" xfId="1330" xr:uid="{915CFFEA-3E2B-4878-B433-5C9D3A169D0C}"/>
    <cellStyle name="Millares 2 2 2 3 2 4 2 2" xfId="3472" xr:uid="{BC2756FA-C789-4A06-B78B-5A703721CB90}"/>
    <cellStyle name="Millares 2 2 2 3 2 4 3" xfId="2554" xr:uid="{2134B40B-DF49-4DD4-B08C-F829F0CB0E9D}"/>
    <cellStyle name="Millares 2 2 2 3 2 5" xfId="718" xr:uid="{B497D3D6-E361-49DD-B188-0FAD75670BB2}"/>
    <cellStyle name="Millares 2 2 2 3 2 5 2" xfId="1636" xr:uid="{4AC2ACA4-EED9-4A26-AA92-675E35973A01}"/>
    <cellStyle name="Millares 2 2 2 3 2 5 2 2" xfId="3778" xr:uid="{915164B1-2424-407D-A27D-39C4BE669D9B}"/>
    <cellStyle name="Millares 2 2 2 3 2 5 3" xfId="2860" xr:uid="{2C5D27FD-876E-45D3-82F9-EE47B8AC1CD0}"/>
    <cellStyle name="Millares 2 2 2 3 2 6" xfId="1024" xr:uid="{3FF51207-2F5B-4B86-9799-5DA967E57807}"/>
    <cellStyle name="Millares 2 2 2 3 2 6 2" xfId="3166" xr:uid="{5FE75367-F074-415D-9504-C9BA4C77F7E9}"/>
    <cellStyle name="Millares 2 2 2 3 2 7" xfId="1942" xr:uid="{D32723FB-B1B1-4490-B7BC-37A5E14B08DD}"/>
    <cellStyle name="Millares 2 2 2 3 2 8" xfId="2248" xr:uid="{188A18D1-4742-4A3F-A61E-5EC98E818895}"/>
    <cellStyle name="Millares 2 2 2 3 3" xfId="157" xr:uid="{7E7B4B68-4700-46F2-A936-F73E688EDDCB}"/>
    <cellStyle name="Millares 2 2 2 3 3 2" xfId="463" xr:uid="{A19EEC4B-6427-4CDE-9BDC-5B5539A5D2E6}"/>
    <cellStyle name="Millares 2 2 2 3 3 2 2" xfId="1381" xr:uid="{0D037F8F-78DC-459C-9376-5D901272D27C}"/>
    <cellStyle name="Millares 2 2 2 3 3 2 2 2" xfId="3523" xr:uid="{20C7A90A-BDEC-4C4B-837D-8DDC114DC4F9}"/>
    <cellStyle name="Millares 2 2 2 3 3 2 3" xfId="2605" xr:uid="{49A99C98-1004-4B59-9441-B0B9F5320154}"/>
    <cellStyle name="Millares 2 2 2 3 3 3" xfId="769" xr:uid="{399BD939-CD4F-4A9A-89C3-3B7E4EE4B9E5}"/>
    <cellStyle name="Millares 2 2 2 3 3 3 2" xfId="1687" xr:uid="{34913EAB-BB0D-477F-9A08-2A86C83A96C3}"/>
    <cellStyle name="Millares 2 2 2 3 3 3 2 2" xfId="3829" xr:uid="{19B51348-3780-4545-86E3-D15D735983F1}"/>
    <cellStyle name="Millares 2 2 2 3 3 3 3" xfId="2911" xr:uid="{0EF560E8-2983-4474-87A9-881FA2CF23CC}"/>
    <cellStyle name="Millares 2 2 2 3 3 4" xfId="1075" xr:uid="{62609BB1-60A7-4D40-9302-759B4E0B64ED}"/>
    <cellStyle name="Millares 2 2 2 3 3 4 2" xfId="3217" xr:uid="{C267B93C-F149-4E0D-A659-E4A7DE5AB677}"/>
    <cellStyle name="Millares 2 2 2 3 3 5" xfId="1993" xr:uid="{94E74D48-B1EF-4990-A160-A6AD8E031BEF}"/>
    <cellStyle name="Millares 2 2 2 3 3 6" xfId="2299" xr:uid="{9A968C2E-2EC9-466A-8098-AACD8EF890D5}"/>
    <cellStyle name="Millares 2 2 2 3 4" xfId="259" xr:uid="{02C62034-5433-48A2-89A4-9E9910073D18}"/>
    <cellStyle name="Millares 2 2 2 3 4 2" xfId="565" xr:uid="{BBF50E34-4FB9-4344-9243-72544C74A20F}"/>
    <cellStyle name="Millares 2 2 2 3 4 2 2" xfId="1483" xr:uid="{47AB1A88-EA43-46F0-A8C8-FF81D29BDFDF}"/>
    <cellStyle name="Millares 2 2 2 3 4 2 2 2" xfId="3625" xr:uid="{77477074-FFFA-4352-B8FF-1018E146BC97}"/>
    <cellStyle name="Millares 2 2 2 3 4 2 3" xfId="2707" xr:uid="{03743694-4981-41BF-9669-2545AB1BA7D8}"/>
    <cellStyle name="Millares 2 2 2 3 4 3" xfId="871" xr:uid="{96A269A6-781C-4888-89CA-268B319140EB}"/>
    <cellStyle name="Millares 2 2 2 3 4 3 2" xfId="1789" xr:uid="{8ABDAA60-1F56-4703-830B-E732B606BAC2}"/>
    <cellStyle name="Millares 2 2 2 3 4 3 2 2" xfId="3931" xr:uid="{C80D741C-F2B8-4FEB-A0EB-1D78A7C3224A}"/>
    <cellStyle name="Millares 2 2 2 3 4 3 3" xfId="3013" xr:uid="{7559D7E4-6909-41BE-B048-B0CC32F034ED}"/>
    <cellStyle name="Millares 2 2 2 3 4 4" xfId="1177" xr:uid="{6347B393-77BB-48FF-8013-8E7E61B21202}"/>
    <cellStyle name="Millares 2 2 2 3 4 4 2" xfId="3319" xr:uid="{9F2B3E27-7FA1-4188-9DE1-E0AE9EE549B6}"/>
    <cellStyle name="Millares 2 2 2 3 4 5" xfId="2095" xr:uid="{83344239-A265-4C08-BFCD-2F42DEF1CBC0}"/>
    <cellStyle name="Millares 2 2 2 3 4 6" xfId="2401" xr:uid="{2DFD3DBD-B2A5-4A06-BE16-9410B8285BE9}"/>
    <cellStyle name="Millares 2 2 2 3 5" xfId="361" xr:uid="{F8DE371D-1E14-4239-8CCB-16EFCD3778AA}"/>
    <cellStyle name="Millares 2 2 2 3 5 2" xfId="1279" xr:uid="{FACB9052-ED2A-43CC-9418-75CBFE7F3520}"/>
    <cellStyle name="Millares 2 2 2 3 5 2 2" xfId="3421" xr:uid="{E26AD7E1-2624-46AB-B2E5-97113655B57D}"/>
    <cellStyle name="Millares 2 2 2 3 5 3" xfId="2503" xr:uid="{56491A58-9722-4FFB-937D-B520E1BB9204}"/>
    <cellStyle name="Millares 2 2 2 3 6" xfId="667" xr:uid="{7C5E5BC0-D40A-4094-BF37-2287B3A84937}"/>
    <cellStyle name="Millares 2 2 2 3 6 2" xfId="1585" xr:uid="{E4201896-B1BF-4FA4-B22C-FCA5BE6B4306}"/>
    <cellStyle name="Millares 2 2 2 3 6 2 2" xfId="3727" xr:uid="{EB473942-0145-4D81-8250-CFF342094B54}"/>
    <cellStyle name="Millares 2 2 2 3 6 3" xfId="2809" xr:uid="{6AC65450-A42B-41DB-888B-C8C5E83923DE}"/>
    <cellStyle name="Millares 2 2 2 3 7" xfId="973" xr:uid="{0965137E-3A92-4996-A485-86DC04399C82}"/>
    <cellStyle name="Millares 2 2 2 3 7 2" xfId="3115" xr:uid="{74C8378D-4FC3-4E91-BDF2-D3DE7EB6B9EF}"/>
    <cellStyle name="Millares 2 2 2 3 8" xfId="1891" xr:uid="{34DBA211-2FEC-480C-979D-075021DCA70F}"/>
    <cellStyle name="Millares 2 2 2 3 9" xfId="2197" xr:uid="{7808B328-EC94-44D6-A4C9-8AC695C9C3E4}"/>
    <cellStyle name="Millares 2 2 2 4" xfId="72" xr:uid="{86E57C29-EF79-440F-A091-FBB30E9D0393}"/>
    <cellStyle name="Millares 2 2 2 4 2" xfId="174" xr:uid="{9E3CF862-FD53-4E95-A161-EA4F9257582B}"/>
    <cellStyle name="Millares 2 2 2 4 2 2" xfId="480" xr:uid="{9D60E55B-94AB-4FF7-B41B-BED468A393B3}"/>
    <cellStyle name="Millares 2 2 2 4 2 2 2" xfId="1398" xr:uid="{7F063999-193A-4E72-805A-CDC70FFB6532}"/>
    <cellStyle name="Millares 2 2 2 4 2 2 2 2" xfId="3540" xr:uid="{0746B394-B443-4D43-86B0-80F30EF87662}"/>
    <cellStyle name="Millares 2 2 2 4 2 2 3" xfId="2622" xr:uid="{EF3CB3A5-5D33-4744-8269-6A8C48D04672}"/>
    <cellStyle name="Millares 2 2 2 4 2 3" xfId="786" xr:uid="{D1DF39FB-3578-4352-A8D6-0738315CADE5}"/>
    <cellStyle name="Millares 2 2 2 4 2 3 2" xfId="1704" xr:uid="{96C76EEE-E384-4032-823A-55E75A0599D6}"/>
    <cellStyle name="Millares 2 2 2 4 2 3 2 2" xfId="3846" xr:uid="{130D9895-6E62-49B1-9420-37CDB1CB1D62}"/>
    <cellStyle name="Millares 2 2 2 4 2 3 3" xfId="2928" xr:uid="{9D864A59-D1C0-4A43-9D54-91A4EF643E2B}"/>
    <cellStyle name="Millares 2 2 2 4 2 4" xfId="1092" xr:uid="{5FE4DDFD-4507-4CE2-89A0-138D01CD3068}"/>
    <cellStyle name="Millares 2 2 2 4 2 4 2" xfId="3234" xr:uid="{74C0571A-1096-45F9-8A91-AD39BF121E63}"/>
    <cellStyle name="Millares 2 2 2 4 2 5" xfId="2010" xr:uid="{FCB4C3A9-677D-4A3A-AD6E-8E9DD940E3BE}"/>
    <cellStyle name="Millares 2 2 2 4 2 6" xfId="2316" xr:uid="{CA538498-F396-485B-A533-0D0A3247B5C8}"/>
    <cellStyle name="Millares 2 2 2 4 3" xfId="276" xr:uid="{D2EA3A34-9193-4D1D-9C18-D87685B7A065}"/>
    <cellStyle name="Millares 2 2 2 4 3 2" xfId="582" xr:uid="{3E10F84B-4FB1-4F81-ADB5-94AA4381E371}"/>
    <cellStyle name="Millares 2 2 2 4 3 2 2" xfId="1500" xr:uid="{927A6B64-EA46-476E-BFC0-29FD4A90A8EF}"/>
    <cellStyle name="Millares 2 2 2 4 3 2 2 2" xfId="3642" xr:uid="{973D7D35-A5FD-47EF-9808-56FC9BA38DA4}"/>
    <cellStyle name="Millares 2 2 2 4 3 2 3" xfId="2724" xr:uid="{2BFA0CA2-4744-4FE2-9AFF-22DD93EC9E8D}"/>
    <cellStyle name="Millares 2 2 2 4 3 3" xfId="888" xr:uid="{78032AD5-4F71-4BBC-B107-24A32981F407}"/>
    <cellStyle name="Millares 2 2 2 4 3 3 2" xfId="1806" xr:uid="{04BBA42C-3CC7-41CD-9744-32C2A2FBF9AF}"/>
    <cellStyle name="Millares 2 2 2 4 3 3 2 2" xfId="3948" xr:uid="{58D9B9BA-47B3-4B68-AD6C-B503F951FA93}"/>
    <cellStyle name="Millares 2 2 2 4 3 3 3" xfId="3030" xr:uid="{E6E84CC3-5F9B-41FC-BB81-5C8339A79BA9}"/>
    <cellStyle name="Millares 2 2 2 4 3 4" xfId="1194" xr:uid="{936CBA7A-835F-4A79-818B-10B719AD9240}"/>
    <cellStyle name="Millares 2 2 2 4 3 4 2" xfId="3336" xr:uid="{E5D062EF-E9F1-4391-83F8-AD2C5F7AC0D3}"/>
    <cellStyle name="Millares 2 2 2 4 3 5" xfId="2112" xr:uid="{23152207-2ADC-4612-A5B9-9605FF4A0EB2}"/>
    <cellStyle name="Millares 2 2 2 4 3 6" xfId="2418" xr:uid="{E0B64D35-0B6A-4121-AC84-6634B6A7A18C}"/>
    <cellStyle name="Millares 2 2 2 4 4" xfId="378" xr:uid="{EA6C0C4E-8DE4-46C8-A752-76B761383847}"/>
    <cellStyle name="Millares 2 2 2 4 4 2" xfId="1296" xr:uid="{2787C696-432D-48F9-826B-72A68BD547E6}"/>
    <cellStyle name="Millares 2 2 2 4 4 2 2" xfId="3438" xr:uid="{C461C2A2-9854-4CD1-B96B-47701358DD90}"/>
    <cellStyle name="Millares 2 2 2 4 4 3" xfId="2520" xr:uid="{5B2B6CE1-4E71-4BBB-B266-DF2BB0BB734F}"/>
    <cellStyle name="Millares 2 2 2 4 5" xfId="684" xr:uid="{23D14259-092A-47D0-82B7-FC32B3E37456}"/>
    <cellStyle name="Millares 2 2 2 4 5 2" xfId="1602" xr:uid="{57CD8760-BDE0-43CC-8A49-265A740DF866}"/>
    <cellStyle name="Millares 2 2 2 4 5 2 2" xfId="3744" xr:uid="{CB4DA806-6166-4159-A969-C7F0DF1671F0}"/>
    <cellStyle name="Millares 2 2 2 4 5 3" xfId="2826" xr:uid="{78E5E40C-B17C-4260-A371-42AC40F51263}"/>
    <cellStyle name="Millares 2 2 2 4 6" xfId="990" xr:uid="{B07F623B-8877-452E-9775-F8C0FCCF0064}"/>
    <cellStyle name="Millares 2 2 2 4 6 2" xfId="3132" xr:uid="{BBD0C642-20A5-4B87-B532-949F0436C3FC}"/>
    <cellStyle name="Millares 2 2 2 4 7" xfId="1908" xr:uid="{03900301-FE56-4F44-AFE9-569765B30A3F}"/>
    <cellStyle name="Millares 2 2 2 4 8" xfId="2214" xr:uid="{85AFDECF-2A46-49AF-BCFB-F456A3C635CA}"/>
    <cellStyle name="Millares 2 2 2 5" xfId="123" xr:uid="{8A52931A-FDBF-47A8-B12E-EDB45EAE4661}"/>
    <cellStyle name="Millares 2 2 2 5 2" xfId="429" xr:uid="{7C7479CD-4CCF-4E9F-8B54-3AF564EEF0C4}"/>
    <cellStyle name="Millares 2 2 2 5 2 2" xfId="1347" xr:uid="{608124BF-CD79-460D-A2A1-6AC83FC8C508}"/>
    <cellStyle name="Millares 2 2 2 5 2 2 2" xfId="3489" xr:uid="{BD440BFD-03E9-4C13-AFE1-98AA70842F4D}"/>
    <cellStyle name="Millares 2 2 2 5 2 3" xfId="2571" xr:uid="{75445977-D7EC-43C2-8E23-9BDFB2AA53F4}"/>
    <cellStyle name="Millares 2 2 2 5 3" xfId="735" xr:uid="{02E79683-ABD5-4FCE-BBDA-BEB72A6E3276}"/>
    <cellStyle name="Millares 2 2 2 5 3 2" xfId="1653" xr:uid="{8B58926A-C9CD-4DB6-8722-FBB006B777B4}"/>
    <cellStyle name="Millares 2 2 2 5 3 2 2" xfId="3795" xr:uid="{4D97EF0F-2D2F-411A-8937-97F32E151A79}"/>
    <cellStyle name="Millares 2 2 2 5 3 3" xfId="2877" xr:uid="{879E61C9-203B-45CB-BEC1-CD1A370105E1}"/>
    <cellStyle name="Millares 2 2 2 5 4" xfId="1041" xr:uid="{2A77A4AA-FFFF-4E60-B809-FE3B995DB2E8}"/>
    <cellStyle name="Millares 2 2 2 5 4 2" xfId="3183" xr:uid="{CC18F3C1-4AEC-430F-9A8C-178DD84C1279}"/>
    <cellStyle name="Millares 2 2 2 5 5" xfId="1959" xr:uid="{1688CA39-9144-4669-8AB5-769EFD6F9806}"/>
    <cellStyle name="Millares 2 2 2 5 6" xfId="2265" xr:uid="{101292EB-BC78-4BFD-B3E5-A69F362B20B1}"/>
    <cellStyle name="Millares 2 2 2 6" xfId="225" xr:uid="{0546C26D-6DCD-4833-930F-6B9E821C1979}"/>
    <cellStyle name="Millares 2 2 2 6 2" xfId="531" xr:uid="{7C497994-F74C-44E3-8B01-22B56B9DF4A9}"/>
    <cellStyle name="Millares 2 2 2 6 2 2" xfId="1449" xr:uid="{CF82DCB8-C17C-4BEC-8B7F-3E751E28031F}"/>
    <cellStyle name="Millares 2 2 2 6 2 2 2" xfId="3591" xr:uid="{0B152A5D-0500-4F2A-BA76-D8760034518A}"/>
    <cellStyle name="Millares 2 2 2 6 2 3" xfId="2673" xr:uid="{55578698-9B26-4575-BEE4-3ACE2C37BB35}"/>
    <cellStyle name="Millares 2 2 2 6 3" xfId="837" xr:uid="{57AE0BA8-79E2-4D5A-A058-B0DCC56A659B}"/>
    <cellStyle name="Millares 2 2 2 6 3 2" xfId="1755" xr:uid="{37F400C3-DCF2-4DF3-ABE0-71986A5F4C20}"/>
    <cellStyle name="Millares 2 2 2 6 3 2 2" xfId="3897" xr:uid="{C7449BB5-F16A-459E-BDE3-342427E5D73F}"/>
    <cellStyle name="Millares 2 2 2 6 3 3" xfId="2979" xr:uid="{941F47C9-13C9-41ED-A20D-532BD2524C7A}"/>
    <cellStyle name="Millares 2 2 2 6 4" xfId="1143" xr:uid="{1498893C-9080-4003-B72B-5CC0E9267A87}"/>
    <cellStyle name="Millares 2 2 2 6 4 2" xfId="3285" xr:uid="{946E3C09-2070-4284-BF29-A5BF5811179A}"/>
    <cellStyle name="Millares 2 2 2 6 5" xfId="2061" xr:uid="{EA8A111E-C380-4A00-91A1-9277FAA4E448}"/>
    <cellStyle name="Millares 2 2 2 6 6" xfId="2367" xr:uid="{084DC7B1-277C-4050-8B79-9BE45136B342}"/>
    <cellStyle name="Millares 2 2 2 7" xfId="327" xr:uid="{620FB7D1-CFA2-4580-ACA2-95DCB451D79F}"/>
    <cellStyle name="Millares 2 2 2 7 2" xfId="1245" xr:uid="{B7A8D77E-4157-445F-BAF9-8BE59782B3B5}"/>
    <cellStyle name="Millares 2 2 2 7 2 2" xfId="3387" xr:uid="{2810BBEB-5E60-4165-BC5A-9EBD8A3321FC}"/>
    <cellStyle name="Millares 2 2 2 7 3" xfId="2469" xr:uid="{EDE61C63-01E4-46AF-BEDF-9419C6FB5231}"/>
    <cellStyle name="Millares 2 2 2 8" xfId="633" xr:uid="{CFA98316-B3DA-4703-8624-27E7FF7ACDB8}"/>
    <cellStyle name="Millares 2 2 2 8 2" xfId="1551" xr:uid="{D47C06F6-30FE-4279-8926-52FF0633AB06}"/>
    <cellStyle name="Millares 2 2 2 8 2 2" xfId="3693" xr:uid="{D8A035B7-BCAD-40F8-BC84-A1C8B3C23CF3}"/>
    <cellStyle name="Millares 2 2 2 8 3" xfId="2775" xr:uid="{A2BB2597-7B93-43EE-8D9C-1E4ED269EED3}"/>
    <cellStyle name="Millares 2 2 2 9" xfId="939" xr:uid="{A8554524-93E7-49F7-B7A9-5D8D03193553}"/>
    <cellStyle name="Millares 2 2 2 9 2" xfId="3081" xr:uid="{A673DF29-4855-4571-8A8E-750618A27767}"/>
    <cellStyle name="Millares 2 2 3" xfId="31" xr:uid="{4173860C-394B-4CD3-AD02-365A3B2A2463}"/>
    <cellStyle name="Millares 2 2 3 2" xfId="82" xr:uid="{80A8A9AC-31AC-4EB3-94A3-26E62757FF8B}"/>
    <cellStyle name="Millares 2 2 3 2 2" xfId="184" xr:uid="{A427D7E6-824A-4952-8AB6-6E0AD1004807}"/>
    <cellStyle name="Millares 2 2 3 2 2 2" xfId="490" xr:uid="{9ECC2CC6-4918-4695-84C5-7F1A960628E2}"/>
    <cellStyle name="Millares 2 2 3 2 2 2 2" xfId="1408" xr:uid="{E07B039D-8AF8-4369-99A8-8A20A8EA378D}"/>
    <cellStyle name="Millares 2 2 3 2 2 2 2 2" xfId="3550" xr:uid="{184D27C6-7C70-403A-A1DB-902AC8911F7A}"/>
    <cellStyle name="Millares 2 2 3 2 2 2 3" xfId="2632" xr:uid="{A9E53816-2E26-4E25-AE6E-38BA161C013D}"/>
    <cellStyle name="Millares 2 2 3 2 2 3" xfId="796" xr:uid="{F39D6973-E2E4-436E-BECC-A47E0B5A748C}"/>
    <cellStyle name="Millares 2 2 3 2 2 3 2" xfId="1714" xr:uid="{84F3DD69-6DB3-431A-81F6-880EC097D021}"/>
    <cellStyle name="Millares 2 2 3 2 2 3 2 2" xfId="3856" xr:uid="{EF91C7FF-8CC3-4A26-AA41-F11B60D019E7}"/>
    <cellStyle name="Millares 2 2 3 2 2 3 3" xfId="2938" xr:uid="{6FD411CA-2735-4BB3-A314-A8C0AFCC082F}"/>
    <cellStyle name="Millares 2 2 3 2 2 4" xfId="1102" xr:uid="{032BFBBF-2ABF-44B9-B5B3-07EED55A8310}"/>
    <cellStyle name="Millares 2 2 3 2 2 4 2" xfId="3244" xr:uid="{66EBF3FD-8078-40D3-A794-D82446BC34CB}"/>
    <cellStyle name="Millares 2 2 3 2 2 5" xfId="2020" xr:uid="{755D3A2B-925E-451E-B102-6F4045DBB257}"/>
    <cellStyle name="Millares 2 2 3 2 2 6" xfId="2326" xr:uid="{DC514D15-0869-4E33-94A9-148809108ECD}"/>
    <cellStyle name="Millares 2 2 3 2 3" xfId="286" xr:uid="{BE05FB15-C9A1-4072-B0A2-2D79705223C9}"/>
    <cellStyle name="Millares 2 2 3 2 3 2" xfId="592" xr:uid="{21323C4B-EACB-406E-9B8A-09A6962BAC7C}"/>
    <cellStyle name="Millares 2 2 3 2 3 2 2" xfId="1510" xr:uid="{5552AE92-5FCF-4C29-829D-39E6669E0C38}"/>
    <cellStyle name="Millares 2 2 3 2 3 2 2 2" xfId="3652" xr:uid="{147B0F05-96AC-4136-9FBB-EFDDE140F214}"/>
    <cellStyle name="Millares 2 2 3 2 3 2 3" xfId="2734" xr:uid="{C80C5822-F5D6-404F-BF68-4D06333D8B8D}"/>
    <cellStyle name="Millares 2 2 3 2 3 3" xfId="898" xr:uid="{352B8891-08D9-4DD0-84B2-74D73C4BB651}"/>
    <cellStyle name="Millares 2 2 3 2 3 3 2" xfId="1816" xr:uid="{318EFD9E-8CB0-49E4-B9F8-119591E1C690}"/>
    <cellStyle name="Millares 2 2 3 2 3 3 2 2" xfId="3958" xr:uid="{7C8A9B4C-EFED-4741-8AA5-04E904CE6E79}"/>
    <cellStyle name="Millares 2 2 3 2 3 3 3" xfId="3040" xr:uid="{79DCDD4D-AC9C-4F1D-9F10-918445AAC797}"/>
    <cellStyle name="Millares 2 2 3 2 3 4" xfId="1204" xr:uid="{457CD14F-EF64-437C-96A3-5769BC3DC18A}"/>
    <cellStyle name="Millares 2 2 3 2 3 4 2" xfId="3346" xr:uid="{DFC0B35A-F87F-42B6-81E8-29EF13D4390C}"/>
    <cellStyle name="Millares 2 2 3 2 3 5" xfId="2122" xr:uid="{A040FCC4-8BF8-4E1F-AEFF-95DCA96ED0C7}"/>
    <cellStyle name="Millares 2 2 3 2 3 6" xfId="2428" xr:uid="{C930EEC5-3675-4618-8CAC-F5F1B2A154B4}"/>
    <cellStyle name="Millares 2 2 3 2 4" xfId="388" xr:uid="{EC7805DF-1BF9-4F64-8650-FBEAAC9E1F83}"/>
    <cellStyle name="Millares 2 2 3 2 4 2" xfId="1306" xr:uid="{E2C6E4D6-BF63-40C1-AFC0-84EEE232A584}"/>
    <cellStyle name="Millares 2 2 3 2 4 2 2" xfId="3448" xr:uid="{70683D18-7109-44C6-9389-9A8DEBD42225}"/>
    <cellStyle name="Millares 2 2 3 2 4 3" xfId="2530" xr:uid="{740A94AC-FBBF-499F-8945-7172BB54F15F}"/>
    <cellStyle name="Millares 2 2 3 2 5" xfId="694" xr:uid="{A251CAA1-503B-490F-BF78-B143CB1B48E0}"/>
    <cellStyle name="Millares 2 2 3 2 5 2" xfId="1612" xr:uid="{A4BD2968-34AE-4F6A-BBF6-085AEB9281ED}"/>
    <cellStyle name="Millares 2 2 3 2 5 2 2" xfId="3754" xr:uid="{B48ADF38-7E70-4E89-AB42-E897DF32CD02}"/>
    <cellStyle name="Millares 2 2 3 2 5 3" xfId="2836" xr:uid="{4507A01A-5ABC-4E91-B2D3-C6D90377C448}"/>
    <cellStyle name="Millares 2 2 3 2 6" xfId="1000" xr:uid="{8FF20C8F-FE78-4E2B-96C7-AFB2158634A1}"/>
    <cellStyle name="Millares 2 2 3 2 6 2" xfId="3142" xr:uid="{0202BDE5-4FDB-4C56-99BB-66687327B2E7}"/>
    <cellStyle name="Millares 2 2 3 2 7" xfId="1918" xr:uid="{8BAF8A6B-25AA-4BB0-A58A-7F25C20D30E2}"/>
    <cellStyle name="Millares 2 2 3 2 8" xfId="2224" xr:uid="{49D3633D-0459-4E1B-8396-8494BCD71045}"/>
    <cellStyle name="Millares 2 2 3 3" xfId="133" xr:uid="{6B8DF3BA-3532-4BD1-B238-FEF55E8E7819}"/>
    <cellStyle name="Millares 2 2 3 3 2" xfId="439" xr:uid="{3ACAFBC2-8090-4EC5-A078-66839B9FE2E0}"/>
    <cellStyle name="Millares 2 2 3 3 2 2" xfId="1357" xr:uid="{AF57B4B0-36B9-43E1-B2B5-2DAC80FC4FA3}"/>
    <cellStyle name="Millares 2 2 3 3 2 2 2" xfId="3499" xr:uid="{2B5BDA87-CF0F-4A86-BCCC-D122078A5F07}"/>
    <cellStyle name="Millares 2 2 3 3 2 3" xfId="2581" xr:uid="{8EFDE4D6-2A03-42FA-A758-87C24188AE61}"/>
    <cellStyle name="Millares 2 2 3 3 3" xfId="745" xr:uid="{8783BEAB-3908-43CD-A707-7E7F454A243E}"/>
    <cellStyle name="Millares 2 2 3 3 3 2" xfId="1663" xr:uid="{82D9090A-4800-4A9B-A1BB-5B19872F22A2}"/>
    <cellStyle name="Millares 2 2 3 3 3 2 2" xfId="3805" xr:uid="{2122F0C4-A7F4-41A7-99C3-7C2967E0BAC4}"/>
    <cellStyle name="Millares 2 2 3 3 3 3" xfId="2887" xr:uid="{B149C17D-25F4-4BC3-A073-A286077111AF}"/>
    <cellStyle name="Millares 2 2 3 3 4" xfId="1051" xr:uid="{B9AA271A-313A-4A8C-BC34-7869FCA6FD3B}"/>
    <cellStyle name="Millares 2 2 3 3 4 2" xfId="3193" xr:uid="{22FB20B2-3437-4122-BCBB-B19F5629551B}"/>
    <cellStyle name="Millares 2 2 3 3 5" xfId="1969" xr:uid="{76D1BB79-D59B-422A-B5B1-58DD4085EB14}"/>
    <cellStyle name="Millares 2 2 3 3 6" xfId="2275" xr:uid="{0294DE88-AACC-4577-AE5E-4CFAB34EA354}"/>
    <cellStyle name="Millares 2 2 3 4" xfId="235" xr:uid="{85F25158-2DFD-40C0-9A23-F86D0D11A719}"/>
    <cellStyle name="Millares 2 2 3 4 2" xfId="541" xr:uid="{E7824ACF-4DEF-4B37-BABC-AB85980AE86B}"/>
    <cellStyle name="Millares 2 2 3 4 2 2" xfId="1459" xr:uid="{3ABEA19C-70EE-4FD9-B103-A29974B27048}"/>
    <cellStyle name="Millares 2 2 3 4 2 2 2" xfId="3601" xr:uid="{E2C7676E-04F8-45A1-8122-3B0A81552B98}"/>
    <cellStyle name="Millares 2 2 3 4 2 3" xfId="2683" xr:uid="{61C6ED83-5033-4CFF-95AA-7F498BE2C423}"/>
    <cellStyle name="Millares 2 2 3 4 3" xfId="847" xr:uid="{C0C3B216-D6EC-46D8-B797-F20EA197CE15}"/>
    <cellStyle name="Millares 2 2 3 4 3 2" xfId="1765" xr:uid="{9F318A2C-4159-4DD5-A302-3A81DA4883AD}"/>
    <cellStyle name="Millares 2 2 3 4 3 2 2" xfId="3907" xr:uid="{46E6066D-3C8A-4A86-95A8-B05A301657B7}"/>
    <cellStyle name="Millares 2 2 3 4 3 3" xfId="2989" xr:uid="{A76D6606-344F-4AB6-AF73-BB39E40FECC4}"/>
    <cellStyle name="Millares 2 2 3 4 4" xfId="1153" xr:uid="{3C503211-B135-49AB-A58F-3CD72C6BD6F9}"/>
    <cellStyle name="Millares 2 2 3 4 4 2" xfId="3295" xr:uid="{A0C70B29-21AD-4BA1-A3F6-E24884FE704C}"/>
    <cellStyle name="Millares 2 2 3 4 5" xfId="2071" xr:uid="{5610EBC9-8D9F-4931-B1C6-EA5311863076}"/>
    <cellStyle name="Millares 2 2 3 4 6" xfId="2377" xr:uid="{628D7913-E885-42A4-A4E2-3B443DC3AE8F}"/>
    <cellStyle name="Millares 2 2 3 5" xfId="337" xr:uid="{BBCB9E2C-4E91-4102-95FD-994C1FA48DF2}"/>
    <cellStyle name="Millares 2 2 3 5 2" xfId="1255" xr:uid="{6ACC97F7-C807-438C-A773-AE838E3CBFF3}"/>
    <cellStyle name="Millares 2 2 3 5 2 2" xfId="3397" xr:uid="{AA50C4F6-B4B4-4686-8210-FDFBC93A4F45}"/>
    <cellStyle name="Millares 2 2 3 5 3" xfId="2479" xr:uid="{1BE5CB00-5E4B-4BB2-9DC7-F3AD1EBAC372}"/>
    <cellStyle name="Millares 2 2 3 6" xfId="643" xr:uid="{78DA525E-0565-4D9C-9103-28EE46AAE5E1}"/>
    <cellStyle name="Millares 2 2 3 6 2" xfId="1561" xr:uid="{3CE7172D-C79E-4BD1-9C2A-74C153335EEF}"/>
    <cellStyle name="Millares 2 2 3 6 2 2" xfId="3703" xr:uid="{16A2AB7E-0E93-4DBA-89D7-E51BCE21481E}"/>
    <cellStyle name="Millares 2 2 3 6 3" xfId="2785" xr:uid="{A5319CF1-9FF9-4690-953A-3E0697A65030}"/>
    <cellStyle name="Millares 2 2 3 7" xfId="949" xr:uid="{EFD752D7-7771-4191-B58C-7919D8482500}"/>
    <cellStyle name="Millares 2 2 3 7 2" xfId="3091" xr:uid="{3D87D573-DF58-48A7-90D5-3B0956E0342B}"/>
    <cellStyle name="Millares 2 2 3 8" xfId="1867" xr:uid="{57D561B0-149C-492B-9A4C-A83568D797EF}"/>
    <cellStyle name="Millares 2 2 3 9" xfId="2173" xr:uid="{6552453A-7EB9-4B65-A78E-8345BEBFA6FE}"/>
    <cellStyle name="Millares 2 2 4" xfId="48" xr:uid="{AA2170D6-61A0-440E-A20D-7529FDDC2097}"/>
    <cellStyle name="Millares 2 2 4 2" xfId="99" xr:uid="{86CBCFFB-53D1-48E2-A3CA-EEC8C5D2AC97}"/>
    <cellStyle name="Millares 2 2 4 2 2" xfId="201" xr:uid="{C5FCD05C-E5C1-42C5-97EB-48D3B3F1234D}"/>
    <cellStyle name="Millares 2 2 4 2 2 2" xfId="507" xr:uid="{869D5EF3-2DC3-4604-A933-0EB0538B0AED}"/>
    <cellStyle name="Millares 2 2 4 2 2 2 2" xfId="1425" xr:uid="{0B17C4AE-8F75-4FFA-86F1-506770283E18}"/>
    <cellStyle name="Millares 2 2 4 2 2 2 2 2" xfId="3567" xr:uid="{8AC4DECD-5E30-4BF8-8152-97B90EC4B371}"/>
    <cellStyle name="Millares 2 2 4 2 2 2 3" xfId="2649" xr:uid="{C3E6C1CE-6C1C-4904-BA2E-23421B2245D5}"/>
    <cellStyle name="Millares 2 2 4 2 2 3" xfId="813" xr:uid="{1150B097-D589-4D06-B44B-DC7655373128}"/>
    <cellStyle name="Millares 2 2 4 2 2 3 2" xfId="1731" xr:uid="{1048E72D-A3B1-4008-AF4E-B3C020E847C9}"/>
    <cellStyle name="Millares 2 2 4 2 2 3 2 2" xfId="3873" xr:uid="{52E0CF2B-BFC0-4466-9F90-4A1EEAF63BDF}"/>
    <cellStyle name="Millares 2 2 4 2 2 3 3" xfId="2955" xr:uid="{057BA2C1-C892-4D20-B038-A8232C441C7C}"/>
    <cellStyle name="Millares 2 2 4 2 2 4" xfId="1119" xr:uid="{9B3A2A5F-7EB9-4422-8E4D-B69BBA07C5E2}"/>
    <cellStyle name="Millares 2 2 4 2 2 4 2" xfId="3261" xr:uid="{B5947CF9-A59E-45B0-A6E9-1288DAEAC303}"/>
    <cellStyle name="Millares 2 2 4 2 2 5" xfId="2037" xr:uid="{DD9C4BA1-F377-41BB-8D6D-02AF96AB4385}"/>
    <cellStyle name="Millares 2 2 4 2 2 6" xfId="2343" xr:uid="{1ACC5CEA-25A4-40E1-9E87-CEE12E9DEBB4}"/>
    <cellStyle name="Millares 2 2 4 2 3" xfId="303" xr:uid="{9E30C9A1-8E87-4329-B2C2-F7ADFA47751D}"/>
    <cellStyle name="Millares 2 2 4 2 3 2" xfId="609" xr:uid="{3621F269-DF43-4A6D-88CD-AD7503774C42}"/>
    <cellStyle name="Millares 2 2 4 2 3 2 2" xfId="1527" xr:uid="{B05E8902-17A4-4265-A7A5-DF48CD073CBA}"/>
    <cellStyle name="Millares 2 2 4 2 3 2 2 2" xfId="3669" xr:uid="{DADA549B-BBDE-4616-8FB8-AA9201ACEA20}"/>
    <cellStyle name="Millares 2 2 4 2 3 2 3" xfId="2751" xr:uid="{A65DE601-06F9-495C-8AE2-3D769E664198}"/>
    <cellStyle name="Millares 2 2 4 2 3 3" xfId="915" xr:uid="{95D469F1-30DE-42FD-AF38-D039FF888644}"/>
    <cellStyle name="Millares 2 2 4 2 3 3 2" xfId="1833" xr:uid="{4E958E16-D2AB-428F-8AB1-0624486DDC1A}"/>
    <cellStyle name="Millares 2 2 4 2 3 3 2 2" xfId="3975" xr:uid="{CFEB65DF-4989-4E9C-9397-7C85F9ADC508}"/>
    <cellStyle name="Millares 2 2 4 2 3 3 3" xfId="3057" xr:uid="{5F7A54F2-52C3-4F8E-8C5D-9A288654F163}"/>
    <cellStyle name="Millares 2 2 4 2 3 4" xfId="1221" xr:uid="{5DB8980E-5B87-440B-BD5B-1C8EF4117A79}"/>
    <cellStyle name="Millares 2 2 4 2 3 4 2" xfId="3363" xr:uid="{B7D63180-5AB0-473C-88BE-FBB779270E54}"/>
    <cellStyle name="Millares 2 2 4 2 3 5" xfId="2139" xr:uid="{1A85BF4C-B61D-48BC-82A9-E3D032894AFA}"/>
    <cellStyle name="Millares 2 2 4 2 3 6" xfId="2445" xr:uid="{856830C5-61A1-4C92-978E-3506FB0B98C5}"/>
    <cellStyle name="Millares 2 2 4 2 4" xfId="405" xr:uid="{0C2AC7B2-8958-4E1E-86F1-F7A2EF8F02A9}"/>
    <cellStyle name="Millares 2 2 4 2 4 2" xfId="1323" xr:uid="{5C88F03F-60BD-4F70-ACE8-A79742302AF8}"/>
    <cellStyle name="Millares 2 2 4 2 4 2 2" xfId="3465" xr:uid="{374F738A-972D-450A-B2C6-168899153A3A}"/>
    <cellStyle name="Millares 2 2 4 2 4 3" xfId="2547" xr:uid="{1AD3D703-379B-4128-9A29-08CBF7D3FC31}"/>
    <cellStyle name="Millares 2 2 4 2 5" xfId="711" xr:uid="{D9FBEFE0-801B-4162-99BE-4BA3AA756BFC}"/>
    <cellStyle name="Millares 2 2 4 2 5 2" xfId="1629" xr:uid="{E496539B-F865-4374-919F-C4BCC31A2E48}"/>
    <cellStyle name="Millares 2 2 4 2 5 2 2" xfId="3771" xr:uid="{ADE7E4FA-5A7A-420B-8A8A-BE0BA0C3A3B1}"/>
    <cellStyle name="Millares 2 2 4 2 5 3" xfId="2853" xr:uid="{C958318B-A6EA-4BEB-8F78-B89BC761E5C4}"/>
    <cellStyle name="Millares 2 2 4 2 6" xfId="1017" xr:uid="{8418E838-63D5-4381-A542-74E82782F8CC}"/>
    <cellStyle name="Millares 2 2 4 2 6 2" xfId="3159" xr:uid="{05A730F0-481B-405A-BDD4-C0CE0311ACC1}"/>
    <cellStyle name="Millares 2 2 4 2 7" xfId="1935" xr:uid="{F748A3E8-B3D1-4900-AE90-FA02D1F0FCA3}"/>
    <cellStyle name="Millares 2 2 4 2 8" xfId="2241" xr:uid="{7A1B10C2-1092-4931-BD9D-1005F79B0077}"/>
    <cellStyle name="Millares 2 2 4 3" xfId="150" xr:uid="{4F49BBA6-449A-43A9-9B7B-884C2958C3CC}"/>
    <cellStyle name="Millares 2 2 4 3 2" xfId="456" xr:uid="{B5DF0A53-6D4A-43D8-AF44-748A17288D28}"/>
    <cellStyle name="Millares 2 2 4 3 2 2" xfId="1374" xr:uid="{AD70E40A-CDA3-4A4F-9D36-FA6306229C9B}"/>
    <cellStyle name="Millares 2 2 4 3 2 2 2" xfId="3516" xr:uid="{E9D88677-06CD-4387-A3FF-BE0B71BC8DCB}"/>
    <cellStyle name="Millares 2 2 4 3 2 3" xfId="2598" xr:uid="{D2B4C447-F32A-4427-B9CF-D3F391C197D8}"/>
    <cellStyle name="Millares 2 2 4 3 3" xfId="762" xr:uid="{EB4EFDE4-C73E-4BD0-B31B-4B8617164125}"/>
    <cellStyle name="Millares 2 2 4 3 3 2" xfId="1680" xr:uid="{ECB2E197-A938-4EF1-B9BC-4B6DD0817BE3}"/>
    <cellStyle name="Millares 2 2 4 3 3 2 2" xfId="3822" xr:uid="{30EF3DC5-D846-4BBC-BB0C-AF4748C990DE}"/>
    <cellStyle name="Millares 2 2 4 3 3 3" xfId="2904" xr:uid="{BFE055B5-1C6B-4348-9D0C-95A02AD28188}"/>
    <cellStyle name="Millares 2 2 4 3 4" xfId="1068" xr:uid="{B601E5C3-B9FE-4602-88C8-2D66DFA06FA6}"/>
    <cellStyle name="Millares 2 2 4 3 4 2" xfId="3210" xr:uid="{86F36533-D763-4CE5-B772-F839E82C5464}"/>
    <cellStyle name="Millares 2 2 4 3 5" xfId="1986" xr:uid="{BD103A6C-F6CB-4046-8AE8-C8812FD64B0D}"/>
    <cellStyle name="Millares 2 2 4 3 6" xfId="2292" xr:uid="{A08636B7-A416-4686-BFAF-7EB1444AB00D}"/>
    <cellStyle name="Millares 2 2 4 4" xfId="252" xr:uid="{D9CFF50E-994C-42E2-BDE9-F5FE132598D0}"/>
    <cellStyle name="Millares 2 2 4 4 2" xfId="558" xr:uid="{74A2F129-868E-4F8A-8909-B4FDF7CF5DA0}"/>
    <cellStyle name="Millares 2 2 4 4 2 2" xfId="1476" xr:uid="{C6147A68-2315-424E-A834-C3997E34E97B}"/>
    <cellStyle name="Millares 2 2 4 4 2 2 2" xfId="3618" xr:uid="{450ACFD3-267D-4D49-83CC-9D59A92E5BEB}"/>
    <cellStyle name="Millares 2 2 4 4 2 3" xfId="2700" xr:uid="{38896F88-E008-4A76-9184-B4412D5340CD}"/>
    <cellStyle name="Millares 2 2 4 4 3" xfId="864" xr:uid="{551F1A6F-CB60-4606-B8B0-FB6A220B1538}"/>
    <cellStyle name="Millares 2 2 4 4 3 2" xfId="1782" xr:uid="{0C595B66-C94A-44B3-8843-F6692F1E9167}"/>
    <cellStyle name="Millares 2 2 4 4 3 2 2" xfId="3924" xr:uid="{D29E6E84-8475-4597-92A8-505643A51511}"/>
    <cellStyle name="Millares 2 2 4 4 3 3" xfId="3006" xr:uid="{70CF02C4-E60F-4B58-A643-D7088A876EF2}"/>
    <cellStyle name="Millares 2 2 4 4 4" xfId="1170" xr:uid="{D4F79D82-951C-4EF0-863C-1F4985BB920D}"/>
    <cellStyle name="Millares 2 2 4 4 4 2" xfId="3312" xr:uid="{A743116F-5E9A-4FA1-B21F-F96C356AED87}"/>
    <cellStyle name="Millares 2 2 4 4 5" xfId="2088" xr:uid="{31CFF621-D4B6-4752-92E7-C63A8CFD8BA9}"/>
    <cellStyle name="Millares 2 2 4 4 6" xfId="2394" xr:uid="{0B8E3383-0E2D-49AD-836F-3A91E9F600D9}"/>
    <cellStyle name="Millares 2 2 4 5" xfId="354" xr:uid="{C680CC04-144F-4952-A2E6-4941B057B380}"/>
    <cellStyle name="Millares 2 2 4 5 2" xfId="1272" xr:uid="{D70C2096-AABD-4089-A7DC-19F9837E333B}"/>
    <cellStyle name="Millares 2 2 4 5 2 2" xfId="3414" xr:uid="{A6528B66-6990-4CC0-B27C-F0AEDFA6CA04}"/>
    <cellStyle name="Millares 2 2 4 5 3" xfId="2496" xr:uid="{085A516E-6C95-4147-A94F-0D9A22D2C5C3}"/>
    <cellStyle name="Millares 2 2 4 6" xfId="660" xr:uid="{2F5BE9B4-09B8-46D4-ADE2-E2D667FCB229}"/>
    <cellStyle name="Millares 2 2 4 6 2" xfId="1578" xr:uid="{975AC9F2-1627-4B82-8516-315FEAF74CBA}"/>
    <cellStyle name="Millares 2 2 4 6 2 2" xfId="3720" xr:uid="{35099FD5-10CF-4F90-B062-535DB76122C8}"/>
    <cellStyle name="Millares 2 2 4 6 3" xfId="2802" xr:uid="{806E4893-9164-4CFE-AD83-51C66153DA1E}"/>
    <cellStyle name="Millares 2 2 4 7" xfId="966" xr:uid="{69552EE2-896C-4CBE-BECA-D366E4EBE749}"/>
    <cellStyle name="Millares 2 2 4 7 2" xfId="3108" xr:uid="{73D2F088-40DF-40B6-8A56-8DD2A68445A3}"/>
    <cellStyle name="Millares 2 2 4 8" xfId="1884" xr:uid="{F345E2EC-CEB9-46F1-A99C-FE04499A043E}"/>
    <cellStyle name="Millares 2 2 4 9" xfId="2190" xr:uid="{96568D59-73BA-423A-9DAC-74F531112304}"/>
    <cellStyle name="Millares 2 2 5" xfId="65" xr:uid="{57CDA77E-1F7A-4A65-BD09-BB01A28AAFA2}"/>
    <cellStyle name="Millares 2 2 5 2" xfId="167" xr:uid="{315D826D-839B-4D84-94F5-4BB101998261}"/>
    <cellStyle name="Millares 2 2 5 2 2" xfId="473" xr:uid="{555E112E-F4EC-43FC-80B2-8E19F90C8CF3}"/>
    <cellStyle name="Millares 2 2 5 2 2 2" xfId="1391" xr:uid="{8F8FD0F2-7706-46BD-B710-7F1643EF8818}"/>
    <cellStyle name="Millares 2 2 5 2 2 2 2" xfId="3533" xr:uid="{5E1B6282-CB77-4F8B-B1E1-A7E03B79763B}"/>
    <cellStyle name="Millares 2 2 5 2 2 3" xfId="2615" xr:uid="{CA17C3CD-4E07-42B3-A27F-A41065E636E3}"/>
    <cellStyle name="Millares 2 2 5 2 3" xfId="779" xr:uid="{0447FA22-F7FC-4463-AEA4-0E86713C8939}"/>
    <cellStyle name="Millares 2 2 5 2 3 2" xfId="1697" xr:uid="{68561C6C-2EEA-4F26-80FF-3AAA045F8383}"/>
    <cellStyle name="Millares 2 2 5 2 3 2 2" xfId="3839" xr:uid="{7AE2F531-0632-424F-B00D-B48F2815A4A2}"/>
    <cellStyle name="Millares 2 2 5 2 3 3" xfId="2921" xr:uid="{22000C42-1068-427E-913C-C7405A536BE8}"/>
    <cellStyle name="Millares 2 2 5 2 4" xfId="1085" xr:uid="{E6217EFF-CE73-405B-ADF4-4793C5C73D62}"/>
    <cellStyle name="Millares 2 2 5 2 4 2" xfId="3227" xr:uid="{26380976-9346-4216-8BD4-6BE70EF86BAC}"/>
    <cellStyle name="Millares 2 2 5 2 5" xfId="2003" xr:uid="{1369BBEA-0E5E-464B-A7A5-43664C974896}"/>
    <cellStyle name="Millares 2 2 5 2 6" xfId="2309" xr:uid="{A962B66E-1C3A-436A-9A33-07032E99A361}"/>
    <cellStyle name="Millares 2 2 5 3" xfId="269" xr:uid="{B4DA7F23-09FA-47CB-85F4-5DF2A917F4B3}"/>
    <cellStyle name="Millares 2 2 5 3 2" xfId="575" xr:uid="{F9DD3EED-6CC2-40D6-8A24-F30521C3D101}"/>
    <cellStyle name="Millares 2 2 5 3 2 2" xfId="1493" xr:uid="{D671F4AA-764C-4916-864B-3F49B3CAC300}"/>
    <cellStyle name="Millares 2 2 5 3 2 2 2" xfId="3635" xr:uid="{28D276C3-1B6C-43BD-93B1-BE861BFEA5BD}"/>
    <cellStyle name="Millares 2 2 5 3 2 3" xfId="2717" xr:uid="{692F30B7-56BF-4BDD-A022-BFC0450A40E8}"/>
    <cellStyle name="Millares 2 2 5 3 3" xfId="881" xr:uid="{D95F2BE8-AB92-4093-86D2-B1207AC4FD83}"/>
    <cellStyle name="Millares 2 2 5 3 3 2" xfId="1799" xr:uid="{A53DB473-C9AF-41C5-9F95-555EEBB5A053}"/>
    <cellStyle name="Millares 2 2 5 3 3 2 2" xfId="3941" xr:uid="{33E66C17-BBCD-40B5-96FA-3D18C506EF3C}"/>
    <cellStyle name="Millares 2 2 5 3 3 3" xfId="3023" xr:uid="{EF58C4AD-8EC9-4B7C-A8A4-8BCAE77BFF3F}"/>
    <cellStyle name="Millares 2 2 5 3 4" xfId="1187" xr:uid="{44E1DB61-D3F8-4B80-88AE-7BDBA5C6C849}"/>
    <cellStyle name="Millares 2 2 5 3 4 2" xfId="3329" xr:uid="{8CA29CC5-1406-41AE-8AE3-ADDE7D222C7D}"/>
    <cellStyle name="Millares 2 2 5 3 5" xfId="2105" xr:uid="{4FA430BC-DFDC-4E3F-8F0D-B18CB2BB89BF}"/>
    <cellStyle name="Millares 2 2 5 3 6" xfId="2411" xr:uid="{10569428-E249-4FA2-B207-366FFBC7517A}"/>
    <cellStyle name="Millares 2 2 5 4" xfId="371" xr:uid="{7CBD424B-A538-4E2C-9399-4574385E46A4}"/>
    <cellStyle name="Millares 2 2 5 4 2" xfId="1289" xr:uid="{624671BD-388E-4126-A4BF-EE77D5467AC9}"/>
    <cellStyle name="Millares 2 2 5 4 2 2" xfId="3431" xr:uid="{96DE1555-FF87-4505-AFA8-30027D8C6A5F}"/>
    <cellStyle name="Millares 2 2 5 4 3" xfId="2513" xr:uid="{A1208461-A9F0-4AEF-B5E7-F29CE43DA20A}"/>
    <cellStyle name="Millares 2 2 5 5" xfId="677" xr:uid="{80A78B42-985A-4D17-B752-5EF656FFB7CF}"/>
    <cellStyle name="Millares 2 2 5 5 2" xfId="1595" xr:uid="{69B225EE-8B0B-4A17-905D-68B151ACB697}"/>
    <cellStyle name="Millares 2 2 5 5 2 2" xfId="3737" xr:uid="{A243BE48-CAC3-4A73-9F9F-CCE66A89DDB8}"/>
    <cellStyle name="Millares 2 2 5 5 3" xfId="2819" xr:uid="{7EA6A41B-35F3-47E6-B82C-693460015A0F}"/>
    <cellStyle name="Millares 2 2 5 6" xfId="983" xr:uid="{0D781BD0-5751-4864-BAC1-122D01A92686}"/>
    <cellStyle name="Millares 2 2 5 6 2" xfId="3125" xr:uid="{A9043C7F-7160-4854-9311-6678293961EE}"/>
    <cellStyle name="Millares 2 2 5 7" xfId="1901" xr:uid="{17DB9D56-C136-44BE-A741-A8814B0F5693}"/>
    <cellStyle name="Millares 2 2 5 8" xfId="2207" xr:uid="{2226A286-1B4B-4B4A-8499-E06F492D58DC}"/>
    <cellStyle name="Millares 2 2 6" xfId="116" xr:uid="{8707AC66-223D-4B6C-BC9E-661B580EA9A3}"/>
    <cellStyle name="Millares 2 2 6 2" xfId="422" xr:uid="{268F1759-7BBC-499A-B73E-164E095EC2B6}"/>
    <cellStyle name="Millares 2 2 6 2 2" xfId="1340" xr:uid="{04D10E48-F7B5-4797-8218-ABFD20F710AD}"/>
    <cellStyle name="Millares 2 2 6 2 2 2" xfId="3482" xr:uid="{F99AA960-9830-4B64-A5FB-52A7DF40F1DE}"/>
    <cellStyle name="Millares 2 2 6 2 3" xfId="2564" xr:uid="{944ED9A6-498A-4A02-A3CF-249F9F560969}"/>
    <cellStyle name="Millares 2 2 6 3" xfId="728" xr:uid="{D698FBB7-FEFB-427A-8B09-B4296B99C9B9}"/>
    <cellStyle name="Millares 2 2 6 3 2" xfId="1646" xr:uid="{48DBF3C0-F001-4A97-BBD6-231BF4198513}"/>
    <cellStyle name="Millares 2 2 6 3 2 2" xfId="3788" xr:uid="{A6EFE464-019C-4175-A0C4-019ED6FD3EC2}"/>
    <cellStyle name="Millares 2 2 6 3 3" xfId="2870" xr:uid="{7D1291AD-F9F9-48C8-8083-2EAF11DE3723}"/>
    <cellStyle name="Millares 2 2 6 4" xfId="1034" xr:uid="{C9A0A191-834E-42C9-BD82-20D5D64BA219}"/>
    <cellStyle name="Millares 2 2 6 4 2" xfId="3176" xr:uid="{C103DE64-3372-4F67-B744-524E1B3654FD}"/>
    <cellStyle name="Millares 2 2 6 5" xfId="1952" xr:uid="{A72B96AC-25BA-4535-8147-CE2D458F4196}"/>
    <cellStyle name="Millares 2 2 6 6" xfId="2258" xr:uid="{6FBC0384-F47F-40DE-9166-EE6E93768534}"/>
    <cellStyle name="Millares 2 2 7" xfId="218" xr:uid="{93D44828-9F4C-4954-A86F-FCE8C2B9157B}"/>
    <cellStyle name="Millares 2 2 7 2" xfId="524" xr:uid="{6DEC2D6C-CB66-4421-8F92-EB8F9B349C23}"/>
    <cellStyle name="Millares 2 2 7 2 2" xfId="1442" xr:uid="{56BD6C9A-32C0-44C1-9FD7-31B447F9B721}"/>
    <cellStyle name="Millares 2 2 7 2 2 2" xfId="3584" xr:uid="{8606DE1E-E135-4B97-B383-E73260D0B065}"/>
    <cellStyle name="Millares 2 2 7 2 3" xfId="2666" xr:uid="{16290B6A-4B49-4BDC-9377-FBBF780829E4}"/>
    <cellStyle name="Millares 2 2 7 3" xfId="830" xr:uid="{0901A454-2BED-4C64-BF28-6BAC0A44160C}"/>
    <cellStyle name="Millares 2 2 7 3 2" xfId="1748" xr:uid="{50E5A62C-7742-422A-8170-2907C0C9F0E8}"/>
    <cellStyle name="Millares 2 2 7 3 2 2" xfId="3890" xr:uid="{3DC178CD-4904-4011-9601-2BFE17255474}"/>
    <cellStyle name="Millares 2 2 7 3 3" xfId="2972" xr:uid="{C99CE907-D857-4E57-9DDD-DB885182ADFC}"/>
    <cellStyle name="Millares 2 2 7 4" xfId="1136" xr:uid="{FEFB0ED3-63CA-4027-A057-0DC3DDF2D433}"/>
    <cellStyle name="Millares 2 2 7 4 2" xfId="3278" xr:uid="{8A185653-1038-49CA-8478-AEF17451DFAB}"/>
    <cellStyle name="Millares 2 2 7 5" xfId="2054" xr:uid="{FECE583C-0CE5-4C25-ABE3-F37165F0A5EE}"/>
    <cellStyle name="Millares 2 2 7 6" xfId="2360" xr:uid="{0222053A-1B22-4FAF-8B0B-24CCF3E52009}"/>
    <cellStyle name="Millares 2 2 8" xfId="320" xr:uid="{A3FE1E6E-0FB3-4561-A23E-D6A935E0A282}"/>
    <cellStyle name="Millares 2 2 8 2" xfId="1238" xr:uid="{F9C94DDD-AE64-4309-83CE-FCA8FA9729ED}"/>
    <cellStyle name="Millares 2 2 8 2 2" xfId="3380" xr:uid="{6DA01C71-87D6-45C5-84FA-AACD0A3F70A6}"/>
    <cellStyle name="Millares 2 2 8 3" xfId="2462" xr:uid="{F661839E-5B1A-4A4C-A255-BA42FCC2CBC3}"/>
    <cellStyle name="Millares 2 2 9" xfId="626" xr:uid="{C68D1C28-8C3E-472E-9220-970205F6C988}"/>
    <cellStyle name="Millares 2 2 9 2" xfId="1544" xr:uid="{2FA3DDDA-7DF8-4CF3-A7A9-F9CE630F7AE6}"/>
    <cellStyle name="Millares 2 2 9 2 2" xfId="3686" xr:uid="{5B32F55F-94DE-49C5-9C3C-ECA81D96F1F4}"/>
    <cellStyle name="Millares 2 2 9 3" xfId="2768" xr:uid="{ED3623D7-C937-4434-9531-1BC263AA7EC1}"/>
    <cellStyle name="Millares 2 3" xfId="19" xr:uid="{B30EC8B5-3BF9-4508-BF87-FECEA5E1589C}"/>
    <cellStyle name="Millares 2 3 10" xfId="1855" xr:uid="{9917985D-1FAD-4570-97D4-2E61451C1F6E}"/>
    <cellStyle name="Millares 2 3 11" xfId="2161" xr:uid="{C2549EFF-F13D-496A-BF06-E9A0CA38354A}"/>
    <cellStyle name="Millares 2 3 2" xfId="36" xr:uid="{96B41907-929E-4CF4-AAE5-EDC9E990E867}"/>
    <cellStyle name="Millares 2 3 2 2" xfId="87" xr:uid="{47E68041-4FCB-4A8B-95A9-E965147D1639}"/>
    <cellStyle name="Millares 2 3 2 2 2" xfId="189" xr:uid="{BE7CCE14-4FAC-43D1-B1CE-CDD5C078D723}"/>
    <cellStyle name="Millares 2 3 2 2 2 2" xfId="495" xr:uid="{32FFA9C4-979D-4CF8-8E44-079E635FB6E8}"/>
    <cellStyle name="Millares 2 3 2 2 2 2 2" xfId="1413" xr:uid="{33B61290-715D-42B3-A0BC-B1AA8E482124}"/>
    <cellStyle name="Millares 2 3 2 2 2 2 2 2" xfId="3555" xr:uid="{F5BDF341-13CD-4A79-8A9F-2D84260C27E8}"/>
    <cellStyle name="Millares 2 3 2 2 2 2 3" xfId="2637" xr:uid="{3DE34801-FE78-4C1C-81F0-77733EC7AFD0}"/>
    <cellStyle name="Millares 2 3 2 2 2 3" xfId="801" xr:uid="{9858E99A-2AA8-4C17-8A03-00A7358F3804}"/>
    <cellStyle name="Millares 2 3 2 2 2 3 2" xfId="1719" xr:uid="{85CB3196-8E3E-4514-9107-E5B22B14F861}"/>
    <cellStyle name="Millares 2 3 2 2 2 3 2 2" xfId="3861" xr:uid="{9D41FF7E-89BD-4346-9F00-9AB08C16924C}"/>
    <cellStyle name="Millares 2 3 2 2 2 3 3" xfId="2943" xr:uid="{A9AAF950-A6E5-4DC8-9549-18C9ED4AD33C}"/>
    <cellStyle name="Millares 2 3 2 2 2 4" xfId="1107" xr:uid="{1F3E2947-E214-4D84-A14D-B6FBA2A8B12B}"/>
    <cellStyle name="Millares 2 3 2 2 2 4 2" xfId="3249" xr:uid="{63A4641A-CEFD-46CA-A52C-5D0588226263}"/>
    <cellStyle name="Millares 2 3 2 2 2 5" xfId="2025" xr:uid="{05ABD682-1FCB-49F6-8093-0DED3094159A}"/>
    <cellStyle name="Millares 2 3 2 2 2 6" xfId="2331" xr:uid="{9315701A-34CB-4EFB-93DE-83E29EF6E1A5}"/>
    <cellStyle name="Millares 2 3 2 2 3" xfId="291" xr:uid="{B9708226-3A6A-4A87-B1ED-AE3E2301A5E8}"/>
    <cellStyle name="Millares 2 3 2 2 3 2" xfId="597" xr:uid="{B08F38B0-6A01-488F-ABF2-050FA49D2928}"/>
    <cellStyle name="Millares 2 3 2 2 3 2 2" xfId="1515" xr:uid="{7EC5C7E0-D495-4FF6-B9CE-D2C1A29527F8}"/>
    <cellStyle name="Millares 2 3 2 2 3 2 2 2" xfId="3657" xr:uid="{4080FB32-2EB0-4C3D-B78C-49AB2D74D710}"/>
    <cellStyle name="Millares 2 3 2 2 3 2 3" xfId="2739" xr:uid="{39092C77-6CF9-4F6F-A520-C75C65C81D61}"/>
    <cellStyle name="Millares 2 3 2 2 3 3" xfId="903" xr:uid="{5390DCCA-1B74-4592-9763-D441F55792CC}"/>
    <cellStyle name="Millares 2 3 2 2 3 3 2" xfId="1821" xr:uid="{A60DC28C-69B9-4906-A343-4EEB86B5DB2B}"/>
    <cellStyle name="Millares 2 3 2 2 3 3 2 2" xfId="3963" xr:uid="{A029126F-603A-41A9-B1DF-FB73CB6BF862}"/>
    <cellStyle name="Millares 2 3 2 2 3 3 3" xfId="3045" xr:uid="{E67B033A-AE70-4074-AB4F-C5D0E02D8892}"/>
    <cellStyle name="Millares 2 3 2 2 3 4" xfId="1209" xr:uid="{CD86783D-1EA1-412B-99E9-8C874163E5A6}"/>
    <cellStyle name="Millares 2 3 2 2 3 4 2" xfId="3351" xr:uid="{857E8AFF-7C1E-497E-8217-95168409CDD6}"/>
    <cellStyle name="Millares 2 3 2 2 3 5" xfId="2127" xr:uid="{62547EAE-3A8E-493F-A276-80618CF32D54}"/>
    <cellStyle name="Millares 2 3 2 2 3 6" xfId="2433" xr:uid="{5DFA2853-FA72-4DED-A153-5377C4807168}"/>
    <cellStyle name="Millares 2 3 2 2 4" xfId="393" xr:uid="{742DBD5F-5115-4053-9C42-803E9674D98E}"/>
    <cellStyle name="Millares 2 3 2 2 4 2" xfId="1311" xr:uid="{C22CA618-C689-4127-9B1C-41D56D941A4F}"/>
    <cellStyle name="Millares 2 3 2 2 4 2 2" xfId="3453" xr:uid="{FF8CC2D1-D0A1-4CF6-AAF1-48870C329BC3}"/>
    <cellStyle name="Millares 2 3 2 2 4 3" xfId="2535" xr:uid="{7A921169-1534-4363-A6C3-64A8719B28B1}"/>
    <cellStyle name="Millares 2 3 2 2 5" xfId="699" xr:uid="{7808C532-F708-473E-927F-D5AACE7FED01}"/>
    <cellStyle name="Millares 2 3 2 2 5 2" xfId="1617" xr:uid="{A0097221-3962-4372-BF63-69E39DB96227}"/>
    <cellStyle name="Millares 2 3 2 2 5 2 2" xfId="3759" xr:uid="{6645725A-4A7D-4486-9427-1A38A60863F6}"/>
    <cellStyle name="Millares 2 3 2 2 5 3" xfId="2841" xr:uid="{C10BE263-0888-4925-9DAF-EDE590BDD282}"/>
    <cellStyle name="Millares 2 3 2 2 6" xfId="1005" xr:uid="{E196C54D-A5DD-46EC-9376-0C8D0F04FB76}"/>
    <cellStyle name="Millares 2 3 2 2 6 2" xfId="3147" xr:uid="{6CCD0EE7-3AC6-480C-8271-F42DF342F74A}"/>
    <cellStyle name="Millares 2 3 2 2 7" xfId="1923" xr:uid="{71F31EBB-44AC-4132-9AD4-EA9E83CB8069}"/>
    <cellStyle name="Millares 2 3 2 2 8" xfId="2229" xr:uid="{DC951B8B-AD91-4304-AB14-0B91EF13B711}"/>
    <cellStyle name="Millares 2 3 2 3" xfId="138" xr:uid="{A64CF33C-BB28-4DD4-A589-51CEA7F838F1}"/>
    <cellStyle name="Millares 2 3 2 3 2" xfId="444" xr:uid="{F01DCB0D-58C7-4A6B-8A4E-E4199623E4C4}"/>
    <cellStyle name="Millares 2 3 2 3 2 2" xfId="1362" xr:uid="{FA41ECEA-A972-4824-9D94-AC832ED5D9FB}"/>
    <cellStyle name="Millares 2 3 2 3 2 2 2" xfId="3504" xr:uid="{4B651F80-56AB-4C34-BC38-580B189EF5BA}"/>
    <cellStyle name="Millares 2 3 2 3 2 3" xfId="2586" xr:uid="{11C59D37-A413-4658-925E-71E7AE1D0512}"/>
    <cellStyle name="Millares 2 3 2 3 3" xfId="750" xr:uid="{B1CE38E5-3071-4A4A-97AA-B36C8514084A}"/>
    <cellStyle name="Millares 2 3 2 3 3 2" xfId="1668" xr:uid="{607B89AA-DFB0-472F-BDE4-B5D43611A9F3}"/>
    <cellStyle name="Millares 2 3 2 3 3 2 2" xfId="3810" xr:uid="{DC1E0F49-6155-45AD-A9F3-733A58D77E58}"/>
    <cellStyle name="Millares 2 3 2 3 3 3" xfId="2892" xr:uid="{AAD71D7B-9D0A-4F4C-B5D3-F79F4EA7978D}"/>
    <cellStyle name="Millares 2 3 2 3 4" xfId="1056" xr:uid="{523AC9A7-DA5A-47F4-9337-DDA26621E74F}"/>
    <cellStyle name="Millares 2 3 2 3 4 2" xfId="3198" xr:uid="{B4A368C4-B754-41C8-87D9-76A16970E765}"/>
    <cellStyle name="Millares 2 3 2 3 5" xfId="1974" xr:uid="{8EFE235A-7361-4869-9E31-3C00DE9F05B0}"/>
    <cellStyle name="Millares 2 3 2 3 6" xfId="2280" xr:uid="{B45EECF6-CFF8-42F0-A561-1DDDDAE47B3F}"/>
    <cellStyle name="Millares 2 3 2 4" xfId="240" xr:uid="{9C30652E-69B9-4066-972C-BC11827F0C85}"/>
    <cellStyle name="Millares 2 3 2 4 2" xfId="546" xr:uid="{1AE4D850-DA8A-4A94-9609-832BE53BAEBD}"/>
    <cellStyle name="Millares 2 3 2 4 2 2" xfId="1464" xr:uid="{0F3638BC-75FB-4B37-A8B0-3DF1DEEF2442}"/>
    <cellStyle name="Millares 2 3 2 4 2 2 2" xfId="3606" xr:uid="{93C5D0B5-2C08-439D-9121-7116F63B6668}"/>
    <cellStyle name="Millares 2 3 2 4 2 3" xfId="2688" xr:uid="{0C83030F-1B23-4F9F-85B9-4E1CE7F05BE5}"/>
    <cellStyle name="Millares 2 3 2 4 3" xfId="852" xr:uid="{92F98457-1C72-4C75-96A2-1B22F8CC54B7}"/>
    <cellStyle name="Millares 2 3 2 4 3 2" xfId="1770" xr:uid="{38FABA3C-4233-41D2-88BE-F857B8214190}"/>
    <cellStyle name="Millares 2 3 2 4 3 2 2" xfId="3912" xr:uid="{63A7315B-7973-4564-9285-3746A35E7682}"/>
    <cellStyle name="Millares 2 3 2 4 3 3" xfId="2994" xr:uid="{60177D83-4ED0-41E1-A0F8-61B3C2DD4B4D}"/>
    <cellStyle name="Millares 2 3 2 4 4" xfId="1158" xr:uid="{2DE046FE-5048-4596-8BCA-60B07ACF90C6}"/>
    <cellStyle name="Millares 2 3 2 4 4 2" xfId="3300" xr:uid="{4A3C7B6B-209D-403E-85E3-A0E23E322B27}"/>
    <cellStyle name="Millares 2 3 2 4 5" xfId="2076" xr:uid="{D0AEFDF6-F4C0-442D-8235-5A96E172D9B1}"/>
    <cellStyle name="Millares 2 3 2 4 6" xfId="2382" xr:uid="{D68A44B3-8BEC-4878-8B0B-1130475C8FF3}"/>
    <cellStyle name="Millares 2 3 2 5" xfId="342" xr:uid="{CC7C7950-8FB2-46B9-A017-ED31D6B16EE2}"/>
    <cellStyle name="Millares 2 3 2 5 2" xfId="1260" xr:uid="{B563841C-DDDF-4BDF-B1D1-5147C5FBE0D5}"/>
    <cellStyle name="Millares 2 3 2 5 2 2" xfId="3402" xr:uid="{E4F93A50-C382-441F-8351-CD60815A28B1}"/>
    <cellStyle name="Millares 2 3 2 5 3" xfId="2484" xr:uid="{E7E69A0F-3BFC-4EBE-AB7E-A34D065958CD}"/>
    <cellStyle name="Millares 2 3 2 6" xfId="648" xr:uid="{EF8BBA7D-D159-4ACA-B53E-63574280C35A}"/>
    <cellStyle name="Millares 2 3 2 6 2" xfId="1566" xr:uid="{F29806D2-BC55-4CEE-83B0-3296C235DB55}"/>
    <cellStyle name="Millares 2 3 2 6 2 2" xfId="3708" xr:uid="{30626CB2-C3AC-4E86-AA04-68C4E1176B01}"/>
    <cellStyle name="Millares 2 3 2 6 3" xfId="2790" xr:uid="{D91DDCA8-72BF-484B-B2CD-012DFD1EAD18}"/>
    <cellStyle name="Millares 2 3 2 7" xfId="954" xr:uid="{BD0F0B1B-E693-47AB-9BB9-94DA8A461C60}"/>
    <cellStyle name="Millares 2 3 2 7 2" xfId="3096" xr:uid="{7D4252AE-65D3-48AC-8973-13A31A089091}"/>
    <cellStyle name="Millares 2 3 2 8" xfId="1872" xr:uid="{964B27E0-43EF-49F3-B14A-EA6C54B41868}"/>
    <cellStyle name="Millares 2 3 2 9" xfId="2178" xr:uid="{0FA66DDA-9AEF-437F-A429-6B4D599A1565}"/>
    <cellStyle name="Millares 2 3 3" xfId="53" xr:uid="{161839BA-04AF-4334-8130-546243C79B55}"/>
    <cellStyle name="Millares 2 3 3 2" xfId="104" xr:uid="{DFAA20A5-77E6-484F-BA15-6F905BC7883B}"/>
    <cellStyle name="Millares 2 3 3 2 2" xfId="206" xr:uid="{9A27532B-D78E-4A0A-93C6-F97257767148}"/>
    <cellStyle name="Millares 2 3 3 2 2 2" xfId="512" xr:uid="{394306CE-95E0-4116-8F3D-D0A27D7DCB75}"/>
    <cellStyle name="Millares 2 3 3 2 2 2 2" xfId="1430" xr:uid="{CAAECBB2-2029-47DB-8435-D7D99B27405B}"/>
    <cellStyle name="Millares 2 3 3 2 2 2 2 2" xfId="3572" xr:uid="{AD292299-5A47-45DE-8987-099AB7ED8D3B}"/>
    <cellStyle name="Millares 2 3 3 2 2 2 3" xfId="2654" xr:uid="{CF0FD9EE-E4A1-4B0A-BEDF-42217C024768}"/>
    <cellStyle name="Millares 2 3 3 2 2 3" xfId="818" xr:uid="{C20C0C4F-41E0-4EA8-876D-3BBBBA11FA11}"/>
    <cellStyle name="Millares 2 3 3 2 2 3 2" xfId="1736" xr:uid="{40BBAC28-C35B-49BD-B7E8-19A470AD2138}"/>
    <cellStyle name="Millares 2 3 3 2 2 3 2 2" xfId="3878" xr:uid="{7EC7CBFB-C014-4A99-B7F7-6D179B18FFB6}"/>
    <cellStyle name="Millares 2 3 3 2 2 3 3" xfId="2960" xr:uid="{DB781CE9-0E15-4C83-9E46-0ECA01A851FD}"/>
    <cellStyle name="Millares 2 3 3 2 2 4" xfId="1124" xr:uid="{7E882AEC-4A8D-461B-B284-063EB45E3383}"/>
    <cellStyle name="Millares 2 3 3 2 2 4 2" xfId="3266" xr:uid="{7BC2BE3B-6EB5-4CFE-AF88-D8977573ABFA}"/>
    <cellStyle name="Millares 2 3 3 2 2 5" xfId="2042" xr:uid="{9021F6B9-0D55-447D-8BD6-1196EAD65D93}"/>
    <cellStyle name="Millares 2 3 3 2 2 6" xfId="2348" xr:uid="{1ACE0F2D-38DF-4755-BCBA-DC39C44E33BC}"/>
    <cellStyle name="Millares 2 3 3 2 3" xfId="308" xr:uid="{260B3073-206A-4829-B7D6-52CA8812AD38}"/>
    <cellStyle name="Millares 2 3 3 2 3 2" xfId="614" xr:uid="{A698ECA5-C8F5-4DC5-8EA3-FB89462B45F0}"/>
    <cellStyle name="Millares 2 3 3 2 3 2 2" xfId="1532" xr:uid="{16600E24-B416-4526-8F4E-D705E962F43E}"/>
    <cellStyle name="Millares 2 3 3 2 3 2 2 2" xfId="3674" xr:uid="{511F2395-C5FB-4EB3-82E7-2BFC8DAD3336}"/>
    <cellStyle name="Millares 2 3 3 2 3 2 3" xfId="2756" xr:uid="{14655740-06FB-43D5-B92F-C81E860A1EA4}"/>
    <cellStyle name="Millares 2 3 3 2 3 3" xfId="920" xr:uid="{ECDBB19E-C6B4-43DB-B8BA-AE94FC3B66A5}"/>
    <cellStyle name="Millares 2 3 3 2 3 3 2" xfId="1838" xr:uid="{E73D96C4-3CC3-4C6F-A6AF-F0F97574AA22}"/>
    <cellStyle name="Millares 2 3 3 2 3 3 2 2" xfId="3980" xr:uid="{5751EFFC-3875-471A-AEA9-F42C44A746D6}"/>
    <cellStyle name="Millares 2 3 3 2 3 3 3" xfId="3062" xr:uid="{627E9C2F-B83C-4D6D-8BB6-C2529F7AB3AA}"/>
    <cellStyle name="Millares 2 3 3 2 3 4" xfId="1226" xr:uid="{8D091471-4AA6-4968-9234-06C432F29E62}"/>
    <cellStyle name="Millares 2 3 3 2 3 4 2" xfId="3368" xr:uid="{68364045-1292-4A76-8DCD-38A135EC1BCF}"/>
    <cellStyle name="Millares 2 3 3 2 3 5" xfId="2144" xr:uid="{5A59A537-8DC0-4F35-946F-B5B042971CD2}"/>
    <cellStyle name="Millares 2 3 3 2 3 6" xfId="2450" xr:uid="{AEA09F47-8B5F-4484-9808-B93EBF58A14B}"/>
    <cellStyle name="Millares 2 3 3 2 4" xfId="410" xr:uid="{F95B78E6-0EED-4953-96C0-EBBC9CE52C7A}"/>
    <cellStyle name="Millares 2 3 3 2 4 2" xfId="1328" xr:uid="{5D0BC0D2-B317-4BA5-8B92-F4402E6615C1}"/>
    <cellStyle name="Millares 2 3 3 2 4 2 2" xfId="3470" xr:uid="{9921D804-1BF0-4716-8971-488367C414A9}"/>
    <cellStyle name="Millares 2 3 3 2 4 3" xfId="2552" xr:uid="{691D7003-73A4-49F4-B3D4-D05598C9D2D3}"/>
    <cellStyle name="Millares 2 3 3 2 5" xfId="716" xr:uid="{96B824EB-8D50-4D0F-929D-45D08E955F6D}"/>
    <cellStyle name="Millares 2 3 3 2 5 2" xfId="1634" xr:uid="{24B702DD-52AB-4E31-889E-B0124A99567D}"/>
    <cellStyle name="Millares 2 3 3 2 5 2 2" xfId="3776" xr:uid="{70A02A34-D285-415F-98BF-E84F61C1C194}"/>
    <cellStyle name="Millares 2 3 3 2 5 3" xfId="2858" xr:uid="{AD895104-8173-4952-9678-E84E2B962DF1}"/>
    <cellStyle name="Millares 2 3 3 2 6" xfId="1022" xr:uid="{AA6A7F27-C953-4C84-8E29-AD63E49B365D}"/>
    <cellStyle name="Millares 2 3 3 2 6 2" xfId="3164" xr:uid="{FAA770D6-1518-4D38-8753-F05C083D0DDA}"/>
    <cellStyle name="Millares 2 3 3 2 7" xfId="1940" xr:uid="{2ECDC792-9714-46B2-8498-611980D5DB11}"/>
    <cellStyle name="Millares 2 3 3 2 8" xfId="2246" xr:uid="{0F021A77-55A8-40D3-8A52-86CF39EEE3C3}"/>
    <cellStyle name="Millares 2 3 3 3" xfId="155" xr:uid="{1C8CABDB-8C07-473B-9EC9-14A764492D0A}"/>
    <cellStyle name="Millares 2 3 3 3 2" xfId="461" xr:uid="{7FC731F8-F198-4505-A378-A83372C469E9}"/>
    <cellStyle name="Millares 2 3 3 3 2 2" xfId="1379" xr:uid="{B3E40FB1-A05E-4DBE-A59F-791BBFB0E96C}"/>
    <cellStyle name="Millares 2 3 3 3 2 2 2" xfId="3521" xr:uid="{F83C0761-D2DE-46A6-8A79-E11F212CBFEC}"/>
    <cellStyle name="Millares 2 3 3 3 2 3" xfId="2603" xr:uid="{85BB6B26-6557-4004-B895-4443C4235EFE}"/>
    <cellStyle name="Millares 2 3 3 3 3" xfId="767" xr:uid="{67BC1E2D-EB41-4C81-A26F-6CEAB50906BB}"/>
    <cellStyle name="Millares 2 3 3 3 3 2" xfId="1685" xr:uid="{E16B973E-5F52-413A-AAE6-862EABD1BAC6}"/>
    <cellStyle name="Millares 2 3 3 3 3 2 2" xfId="3827" xr:uid="{92C2028F-D31D-44BB-9230-45EAC2DE77CA}"/>
    <cellStyle name="Millares 2 3 3 3 3 3" xfId="2909" xr:uid="{5F7FC709-F810-4124-A42D-0B354A6E224E}"/>
    <cellStyle name="Millares 2 3 3 3 4" xfId="1073" xr:uid="{93A30AEB-202A-4A3B-BE33-9CD9D01D8F4B}"/>
    <cellStyle name="Millares 2 3 3 3 4 2" xfId="3215" xr:uid="{96BD8685-00F3-496F-9A10-F92948FA8519}"/>
    <cellStyle name="Millares 2 3 3 3 5" xfId="1991" xr:uid="{7708330C-3B8D-439A-818A-37E2C42D99EE}"/>
    <cellStyle name="Millares 2 3 3 3 6" xfId="2297" xr:uid="{F2F153FC-2214-441F-9DA2-B966FEE511E3}"/>
    <cellStyle name="Millares 2 3 3 4" xfId="257" xr:uid="{3DD5A85C-F70B-4606-9100-E9A5124BFEDD}"/>
    <cellStyle name="Millares 2 3 3 4 2" xfId="563" xr:uid="{BBB07679-1825-4A79-BAC6-3D74830B8F6D}"/>
    <cellStyle name="Millares 2 3 3 4 2 2" xfId="1481" xr:uid="{78140EAC-E589-47FE-9F46-5B04C1394B8C}"/>
    <cellStyle name="Millares 2 3 3 4 2 2 2" xfId="3623" xr:uid="{1F50F672-15EE-4FF5-9A6D-67853E6640F8}"/>
    <cellStyle name="Millares 2 3 3 4 2 3" xfId="2705" xr:uid="{3BA4D145-0C9F-48E1-8B9D-C5C1DCAE61CE}"/>
    <cellStyle name="Millares 2 3 3 4 3" xfId="869" xr:uid="{B40B2D51-89E6-4BEB-8D86-91406A62DAEE}"/>
    <cellStyle name="Millares 2 3 3 4 3 2" xfId="1787" xr:uid="{E0EA0C9F-3CAE-4408-A653-5B6520F3938D}"/>
    <cellStyle name="Millares 2 3 3 4 3 2 2" xfId="3929" xr:uid="{62050875-1DEB-4086-974F-53F6DC2B1D8F}"/>
    <cellStyle name="Millares 2 3 3 4 3 3" xfId="3011" xr:uid="{0C19288D-15BD-4ED0-9577-2D36BC4F3D33}"/>
    <cellStyle name="Millares 2 3 3 4 4" xfId="1175" xr:uid="{A2ADCCFD-8780-47EC-B577-04C282AA2830}"/>
    <cellStyle name="Millares 2 3 3 4 4 2" xfId="3317" xr:uid="{495C6E47-764C-42F5-85E8-F3193498319E}"/>
    <cellStyle name="Millares 2 3 3 4 5" xfId="2093" xr:uid="{6795AD27-2A5C-4A81-8946-C026B7F13DA2}"/>
    <cellStyle name="Millares 2 3 3 4 6" xfId="2399" xr:uid="{24F1B66B-F81F-4304-8D5F-0A959164E774}"/>
    <cellStyle name="Millares 2 3 3 5" xfId="359" xr:uid="{9A02D8D6-1E1E-4A52-8B2F-F44BE61C37A4}"/>
    <cellStyle name="Millares 2 3 3 5 2" xfId="1277" xr:uid="{D67343CD-CE6C-4A9C-B83F-43F3AEED863D}"/>
    <cellStyle name="Millares 2 3 3 5 2 2" xfId="3419" xr:uid="{43DF52A0-C5F2-47A2-8D59-7D1042C3A119}"/>
    <cellStyle name="Millares 2 3 3 5 3" xfId="2501" xr:uid="{7D82DF77-C977-4CB5-812B-34B22F9DBB97}"/>
    <cellStyle name="Millares 2 3 3 6" xfId="665" xr:uid="{D797A8A1-A9E5-472B-B849-58E3A4595D71}"/>
    <cellStyle name="Millares 2 3 3 6 2" xfId="1583" xr:uid="{526741FC-9A62-4051-A51F-C0FFA19E725E}"/>
    <cellStyle name="Millares 2 3 3 6 2 2" xfId="3725" xr:uid="{200B1927-18B8-4EBF-9227-D1F8CF269235}"/>
    <cellStyle name="Millares 2 3 3 6 3" xfId="2807" xr:uid="{38242647-0929-4127-96C9-5319A6B41622}"/>
    <cellStyle name="Millares 2 3 3 7" xfId="971" xr:uid="{E8194F87-1E1A-4CE2-850E-2CD07D01DA3A}"/>
    <cellStyle name="Millares 2 3 3 7 2" xfId="3113" xr:uid="{64E8C61D-C35F-4DE2-9F70-FAA4FE55225B}"/>
    <cellStyle name="Millares 2 3 3 8" xfId="1889" xr:uid="{54A12CC5-B01D-4E19-A38B-CA5AEA85BE74}"/>
    <cellStyle name="Millares 2 3 3 9" xfId="2195" xr:uid="{54D16FDE-A652-4EFF-B647-853698A70342}"/>
    <cellStyle name="Millares 2 3 4" xfId="70" xr:uid="{0510B4F0-3D96-460E-B294-C9028FEDF2F2}"/>
    <cellStyle name="Millares 2 3 4 2" xfId="172" xr:uid="{E84B6BC0-C99C-4E81-A4EE-8C161EF6448D}"/>
    <cellStyle name="Millares 2 3 4 2 2" xfId="478" xr:uid="{3A6F4481-0131-432A-BE0C-34107663DAAF}"/>
    <cellStyle name="Millares 2 3 4 2 2 2" xfId="1396" xr:uid="{DF811FDF-0BB2-4FD2-AD45-BCFADAB7168B}"/>
    <cellStyle name="Millares 2 3 4 2 2 2 2" xfId="3538" xr:uid="{C693052D-81E6-4000-B12D-4ED0FA8C5272}"/>
    <cellStyle name="Millares 2 3 4 2 2 3" xfId="2620" xr:uid="{49A3A76E-6F98-4E0E-83DF-7D6F80BB5136}"/>
    <cellStyle name="Millares 2 3 4 2 3" xfId="784" xr:uid="{43497D0F-24EE-4292-BCBA-5C1BDA8E0680}"/>
    <cellStyle name="Millares 2 3 4 2 3 2" xfId="1702" xr:uid="{03734A2D-0EB6-4CF5-9156-B7613322B23B}"/>
    <cellStyle name="Millares 2 3 4 2 3 2 2" xfId="3844" xr:uid="{888F0F0E-E170-4E15-A802-39D788C8682C}"/>
    <cellStyle name="Millares 2 3 4 2 3 3" xfId="2926" xr:uid="{111A0539-ED50-4717-9C4F-AA4D0CFDCCCB}"/>
    <cellStyle name="Millares 2 3 4 2 4" xfId="1090" xr:uid="{833BB7AC-978A-4773-8499-6FB30EC13419}"/>
    <cellStyle name="Millares 2 3 4 2 4 2" xfId="3232" xr:uid="{EACAFD20-2263-4652-A9B5-95361E8E309F}"/>
    <cellStyle name="Millares 2 3 4 2 5" xfId="2008" xr:uid="{29638247-7760-46C5-A5E4-EE6440362D01}"/>
    <cellStyle name="Millares 2 3 4 2 6" xfId="2314" xr:uid="{5F6D222F-5467-47E7-9EDF-1C7370DBF2B7}"/>
    <cellStyle name="Millares 2 3 4 3" xfId="274" xr:uid="{8A3CF14C-064E-4299-A54A-91955B50232C}"/>
    <cellStyle name="Millares 2 3 4 3 2" xfId="580" xr:uid="{84EF9720-8083-4A0A-B246-3F488832606E}"/>
    <cellStyle name="Millares 2 3 4 3 2 2" xfId="1498" xr:uid="{7E2FCC04-1312-48D1-BB2A-6C706BB99252}"/>
    <cellStyle name="Millares 2 3 4 3 2 2 2" xfId="3640" xr:uid="{616856F9-6244-4A24-89A9-B5184AF2224C}"/>
    <cellStyle name="Millares 2 3 4 3 2 3" xfId="2722" xr:uid="{9AA3B618-E84D-490A-AF80-524D7BA5C977}"/>
    <cellStyle name="Millares 2 3 4 3 3" xfId="886" xr:uid="{FFBA0147-331E-4555-8B7E-389CECDD8742}"/>
    <cellStyle name="Millares 2 3 4 3 3 2" xfId="1804" xr:uid="{E6B53DD0-AB3C-4F56-983E-BE1ED9F88D64}"/>
    <cellStyle name="Millares 2 3 4 3 3 2 2" xfId="3946" xr:uid="{2B5752BA-F241-4073-8357-6B5E7874E2F5}"/>
    <cellStyle name="Millares 2 3 4 3 3 3" xfId="3028" xr:uid="{7F7C4CF6-A8B3-483D-8CA4-69A99B3EFCB2}"/>
    <cellStyle name="Millares 2 3 4 3 4" xfId="1192" xr:uid="{73C47989-8F76-4868-B2CC-2B80A8A610EF}"/>
    <cellStyle name="Millares 2 3 4 3 4 2" xfId="3334" xr:uid="{BF9B86F1-C3AE-4831-A46E-F1F5310085DE}"/>
    <cellStyle name="Millares 2 3 4 3 5" xfId="2110" xr:uid="{A28D18C4-D910-4735-A331-6BF55A10018C}"/>
    <cellStyle name="Millares 2 3 4 3 6" xfId="2416" xr:uid="{B6D36C21-B039-47ED-89FB-E58F92965AEF}"/>
    <cellStyle name="Millares 2 3 4 4" xfId="376" xr:uid="{85F4E23D-72F2-4521-AE42-194ABE4A0D0E}"/>
    <cellStyle name="Millares 2 3 4 4 2" xfId="1294" xr:uid="{6DEF1903-E84E-4C19-AAEA-23407667A2B5}"/>
    <cellStyle name="Millares 2 3 4 4 2 2" xfId="3436" xr:uid="{42EBB3EC-5382-4199-9FD1-D6C23A7563BC}"/>
    <cellStyle name="Millares 2 3 4 4 3" xfId="2518" xr:uid="{DBEF2DD5-5667-4F87-B677-702B31E74A60}"/>
    <cellStyle name="Millares 2 3 4 5" xfId="682" xr:uid="{C9E093F3-A335-482E-B71B-BA43381F6D75}"/>
    <cellStyle name="Millares 2 3 4 5 2" xfId="1600" xr:uid="{2026A6C8-A91C-4173-998F-C60274F3FB61}"/>
    <cellStyle name="Millares 2 3 4 5 2 2" xfId="3742" xr:uid="{6A6A1CE7-5F36-4826-9933-D84C49E12488}"/>
    <cellStyle name="Millares 2 3 4 5 3" xfId="2824" xr:uid="{FD31307E-64EC-40A3-A14A-2E17175F2E39}"/>
    <cellStyle name="Millares 2 3 4 6" xfId="988" xr:uid="{C1DB56B0-D435-4A3D-9D46-92954E76808C}"/>
    <cellStyle name="Millares 2 3 4 6 2" xfId="3130" xr:uid="{FF2B1D0E-1A8C-4AFF-807C-F14B935527CD}"/>
    <cellStyle name="Millares 2 3 4 7" xfId="1906" xr:uid="{177F0D90-DFDE-4B11-B3A5-9265F363F6EA}"/>
    <cellStyle name="Millares 2 3 4 8" xfId="2212" xr:uid="{D26ACEFE-2B54-4485-B58B-FF7C7E87BF1D}"/>
    <cellStyle name="Millares 2 3 5" xfId="121" xr:uid="{33DC19BD-ADF1-441B-A25B-ED9AB49B98B2}"/>
    <cellStyle name="Millares 2 3 5 2" xfId="427" xr:uid="{79494C80-6E5D-4CEF-BFBC-78DA4788DB8F}"/>
    <cellStyle name="Millares 2 3 5 2 2" xfId="1345" xr:uid="{3BDAE936-8807-4E8A-B24B-7F37D5F90C00}"/>
    <cellStyle name="Millares 2 3 5 2 2 2" xfId="3487" xr:uid="{ED0EA7CE-E1EB-4573-A456-AD0BC64932CB}"/>
    <cellStyle name="Millares 2 3 5 2 3" xfId="2569" xr:uid="{C6E05DC4-66EE-4517-92F6-29BA4EE81302}"/>
    <cellStyle name="Millares 2 3 5 3" xfId="733" xr:uid="{8B7684D4-73E4-4C7F-818E-44B21BFCF27A}"/>
    <cellStyle name="Millares 2 3 5 3 2" xfId="1651" xr:uid="{60009C0E-E85C-497D-ACFE-30C076502318}"/>
    <cellStyle name="Millares 2 3 5 3 2 2" xfId="3793" xr:uid="{8079136F-B421-4DE1-9297-3DE5645614B5}"/>
    <cellStyle name="Millares 2 3 5 3 3" xfId="2875" xr:uid="{A527B2C9-2ED1-4FE5-8C45-35951B6FA642}"/>
    <cellStyle name="Millares 2 3 5 4" xfId="1039" xr:uid="{F336F10C-C264-472E-B4D5-33B9505F1B9B}"/>
    <cellStyle name="Millares 2 3 5 4 2" xfId="3181" xr:uid="{66692A64-21FB-4C0E-B9C0-F53E42B3DD6C}"/>
    <cellStyle name="Millares 2 3 5 5" xfId="1957" xr:uid="{FE1074A1-C0D8-43C7-A481-9B97156491B2}"/>
    <cellStyle name="Millares 2 3 5 6" xfId="2263" xr:uid="{5BA5AACF-E6CA-42F5-8A14-8BE084A802F9}"/>
    <cellStyle name="Millares 2 3 6" xfId="223" xr:uid="{E341A3FF-C573-4F55-8DB3-123D286A3553}"/>
    <cellStyle name="Millares 2 3 6 2" xfId="529" xr:uid="{E9A517ED-DBDD-4D09-A990-845902C798CB}"/>
    <cellStyle name="Millares 2 3 6 2 2" xfId="1447" xr:uid="{15F7A5F2-80E2-4553-8A07-D6B46A599C38}"/>
    <cellStyle name="Millares 2 3 6 2 2 2" xfId="3589" xr:uid="{D623D98C-B036-4F4D-991A-9503625AAA82}"/>
    <cellStyle name="Millares 2 3 6 2 3" xfId="2671" xr:uid="{BA129D90-FF99-481F-986F-5C865580FC90}"/>
    <cellStyle name="Millares 2 3 6 3" xfId="835" xr:uid="{39021CAE-1FDA-4206-9801-2201281BBAA7}"/>
    <cellStyle name="Millares 2 3 6 3 2" xfId="1753" xr:uid="{CD56A469-363A-47FA-823B-F5D420376C58}"/>
    <cellStyle name="Millares 2 3 6 3 2 2" xfId="3895" xr:uid="{F4110C36-297A-4A7A-9CB2-AEB39BFA6106}"/>
    <cellStyle name="Millares 2 3 6 3 3" xfId="2977" xr:uid="{4DDD5E41-6456-4402-8573-39B44BBE3C12}"/>
    <cellStyle name="Millares 2 3 6 4" xfId="1141" xr:uid="{EAF5E27B-5C6D-402F-B904-B1F3D709A8B6}"/>
    <cellStyle name="Millares 2 3 6 4 2" xfId="3283" xr:uid="{DE3D3967-DCE3-43F7-983B-5FDC4F8753CD}"/>
    <cellStyle name="Millares 2 3 6 5" xfId="2059" xr:uid="{7BC16EA1-B32F-4AB3-AA63-5305359245B6}"/>
    <cellStyle name="Millares 2 3 6 6" xfId="2365" xr:uid="{CE9F5CBB-657E-405E-B2EA-713653C22FF2}"/>
    <cellStyle name="Millares 2 3 7" xfId="325" xr:uid="{711E40F6-2E5A-4820-A0BA-C3C3496CB077}"/>
    <cellStyle name="Millares 2 3 7 2" xfId="1243" xr:uid="{A9D828FD-9413-4B19-BD6C-3E9313460BC7}"/>
    <cellStyle name="Millares 2 3 7 2 2" xfId="3385" xr:uid="{8AB98F05-637E-4D91-8AED-6BDE620A86A3}"/>
    <cellStyle name="Millares 2 3 7 3" xfId="2467" xr:uid="{026DE3AD-F159-439A-8782-8FC17345CA61}"/>
    <cellStyle name="Millares 2 3 8" xfId="631" xr:uid="{208E2B28-FA80-4186-9826-15FFC86F7A49}"/>
    <cellStyle name="Millares 2 3 8 2" xfId="1549" xr:uid="{75F46C38-36AB-43CC-B73B-2A64E8F42386}"/>
    <cellStyle name="Millares 2 3 8 2 2" xfId="3691" xr:uid="{B83D7DA3-3A9B-4CC8-A72F-8BDE9C26267A}"/>
    <cellStyle name="Millares 2 3 8 3" xfId="2773" xr:uid="{47B0793D-02EE-440C-9472-F696F15E55A2}"/>
    <cellStyle name="Millares 2 3 9" xfId="937" xr:uid="{39EFDB8C-3D60-4A3C-B0AD-0017AB9774F6}"/>
    <cellStyle name="Millares 2 3 9 2" xfId="3079" xr:uid="{CE008DDA-FA5C-486B-B5CD-C5F5E0C4A8A7}"/>
    <cellStyle name="Millares 2 4" xfId="25" xr:uid="{062548E2-806B-487A-94AA-6F905205D084}"/>
    <cellStyle name="Millares 2 4 10" xfId="1861" xr:uid="{6D6C77F8-204C-4476-95D9-006DEE757FE2}"/>
    <cellStyle name="Millares 2 4 11" xfId="2167" xr:uid="{F6533595-5EC0-40AC-83E5-9EF5AF8A3FB6}"/>
    <cellStyle name="Millares 2 4 2" xfId="42" xr:uid="{2E2615B1-47C8-40CA-ABC4-DED08574EA55}"/>
    <cellStyle name="Millares 2 4 2 2" xfId="93" xr:uid="{74394995-AD4E-4369-A671-C8949F48747D}"/>
    <cellStyle name="Millares 2 4 2 2 2" xfId="195" xr:uid="{CF312DC0-968A-4BCA-9BF1-E92029EA766D}"/>
    <cellStyle name="Millares 2 4 2 2 2 2" xfId="501" xr:uid="{0A19168C-6EE5-4F9A-A5D3-BD0E95E759E6}"/>
    <cellStyle name="Millares 2 4 2 2 2 2 2" xfId="1419" xr:uid="{11C9F9B9-2D82-4B2E-91EA-9B5C570696E0}"/>
    <cellStyle name="Millares 2 4 2 2 2 2 2 2" xfId="3561" xr:uid="{15444280-BDB8-4D85-ABD7-B4C03DE12AD0}"/>
    <cellStyle name="Millares 2 4 2 2 2 2 3" xfId="2643" xr:uid="{54F617AF-D934-4C0B-9E7A-69B047080E14}"/>
    <cellStyle name="Millares 2 4 2 2 2 3" xfId="807" xr:uid="{B8DAAF87-70B7-478C-BFC4-1E06A28B540C}"/>
    <cellStyle name="Millares 2 4 2 2 2 3 2" xfId="1725" xr:uid="{14C2ADD1-A6D4-4103-B073-38D2479955C6}"/>
    <cellStyle name="Millares 2 4 2 2 2 3 2 2" xfId="3867" xr:uid="{6DF76A60-2C53-42FF-970B-31EFB7497078}"/>
    <cellStyle name="Millares 2 4 2 2 2 3 3" xfId="2949" xr:uid="{DFA14B3A-2CFA-424A-B0D9-5A9A557825CB}"/>
    <cellStyle name="Millares 2 4 2 2 2 4" xfId="1113" xr:uid="{811C2489-EB48-4DC9-91D9-4A0CADE691C7}"/>
    <cellStyle name="Millares 2 4 2 2 2 4 2" xfId="3255" xr:uid="{30EDE992-41CA-4CA7-87EA-A002FE849AB9}"/>
    <cellStyle name="Millares 2 4 2 2 2 5" xfId="2031" xr:uid="{D186DB04-588D-4EAD-BD7C-5B918766106B}"/>
    <cellStyle name="Millares 2 4 2 2 2 6" xfId="2337" xr:uid="{1A78E0A1-900B-499B-89C6-B5072AD320E6}"/>
    <cellStyle name="Millares 2 4 2 2 3" xfId="297" xr:uid="{CF165CFD-F2CF-4AEE-B102-CA3B32AF6BB9}"/>
    <cellStyle name="Millares 2 4 2 2 3 2" xfId="603" xr:uid="{C6EAC932-DEEF-43D4-9459-1A1F0D6D5DD3}"/>
    <cellStyle name="Millares 2 4 2 2 3 2 2" xfId="1521" xr:uid="{1EECCB24-9727-4F9A-8827-C50A8EC07313}"/>
    <cellStyle name="Millares 2 4 2 2 3 2 2 2" xfId="3663" xr:uid="{8CED2909-F801-405D-B686-CE8CDB6F9961}"/>
    <cellStyle name="Millares 2 4 2 2 3 2 3" xfId="2745" xr:uid="{1512F99D-B937-48DD-98BE-A7178876504C}"/>
    <cellStyle name="Millares 2 4 2 2 3 3" xfId="909" xr:uid="{F789F394-9356-4F67-BCD5-C0F98C561363}"/>
    <cellStyle name="Millares 2 4 2 2 3 3 2" xfId="1827" xr:uid="{0C53B2E1-6A7B-47E9-9003-EEE36C6934B6}"/>
    <cellStyle name="Millares 2 4 2 2 3 3 2 2" xfId="3969" xr:uid="{EAEA204C-C48C-4275-AC05-D55918D874DE}"/>
    <cellStyle name="Millares 2 4 2 2 3 3 3" xfId="3051" xr:uid="{CB5FA2A0-1D92-4AC1-95F0-DCA9F77E5F6D}"/>
    <cellStyle name="Millares 2 4 2 2 3 4" xfId="1215" xr:uid="{3F6194A5-51C8-4F79-B384-A614CE8FB67C}"/>
    <cellStyle name="Millares 2 4 2 2 3 4 2" xfId="3357" xr:uid="{A636E574-96C1-419B-8E08-1CBE917D4EF4}"/>
    <cellStyle name="Millares 2 4 2 2 3 5" xfId="2133" xr:uid="{3E97A671-3277-480B-B7C3-1BBA749DA865}"/>
    <cellStyle name="Millares 2 4 2 2 3 6" xfId="2439" xr:uid="{8AC08794-4C8E-4A25-B238-4B7FC9A0F5C0}"/>
    <cellStyle name="Millares 2 4 2 2 4" xfId="399" xr:uid="{663FC0E5-F3B1-4133-AF33-DF2FE7F39DD1}"/>
    <cellStyle name="Millares 2 4 2 2 4 2" xfId="1317" xr:uid="{D56A9F0A-0AE1-4229-9107-DD42E7FC69BF}"/>
    <cellStyle name="Millares 2 4 2 2 4 2 2" xfId="3459" xr:uid="{D189FE28-CE81-48F4-A777-5D602FBA12E7}"/>
    <cellStyle name="Millares 2 4 2 2 4 3" xfId="2541" xr:uid="{CE6E9012-C943-4356-9F97-8D498949CF63}"/>
    <cellStyle name="Millares 2 4 2 2 5" xfId="705" xr:uid="{EAF50B06-2DB8-4840-973C-FE7D20DF65A6}"/>
    <cellStyle name="Millares 2 4 2 2 5 2" xfId="1623" xr:uid="{4398DA2A-DED4-42AC-9399-7416D71E29E9}"/>
    <cellStyle name="Millares 2 4 2 2 5 2 2" xfId="3765" xr:uid="{8BD2760B-11D3-4631-B6CA-579C3CB0C7A9}"/>
    <cellStyle name="Millares 2 4 2 2 5 3" xfId="2847" xr:uid="{5AB92D8F-236A-4BA6-860F-0B11EB8F4517}"/>
    <cellStyle name="Millares 2 4 2 2 6" xfId="1011" xr:uid="{F9F125DE-D859-4FEC-A22D-C0461C1D5DCA}"/>
    <cellStyle name="Millares 2 4 2 2 6 2" xfId="3153" xr:uid="{7547D089-B9DB-45F2-B3E9-0912D4ADBEDC}"/>
    <cellStyle name="Millares 2 4 2 2 7" xfId="1929" xr:uid="{9C91C7C1-D4CB-4DF8-B9A7-A4603DD3505B}"/>
    <cellStyle name="Millares 2 4 2 2 8" xfId="2235" xr:uid="{33706C74-AE5A-4A44-A550-63CBFD9764AB}"/>
    <cellStyle name="Millares 2 4 2 3" xfId="144" xr:uid="{977D3895-C040-4849-9F00-4BC1B7470949}"/>
    <cellStyle name="Millares 2 4 2 3 2" xfId="450" xr:uid="{038422F3-7AAC-47DE-A4A8-C1C4C27AEE4B}"/>
    <cellStyle name="Millares 2 4 2 3 2 2" xfId="1368" xr:uid="{9EC9A918-B18B-40C1-BFA4-359C9AB50B67}"/>
    <cellStyle name="Millares 2 4 2 3 2 2 2" xfId="3510" xr:uid="{9996BE07-951D-46D7-B71A-ADD950740867}"/>
    <cellStyle name="Millares 2 4 2 3 2 3" xfId="2592" xr:uid="{C9377F9F-655D-44EA-9FC8-82B2C50F2418}"/>
    <cellStyle name="Millares 2 4 2 3 3" xfId="756" xr:uid="{AA839B35-EF13-4B35-A43C-0AC59AC553CA}"/>
    <cellStyle name="Millares 2 4 2 3 3 2" xfId="1674" xr:uid="{1326E2CD-3025-419B-815D-8E118285D6D1}"/>
    <cellStyle name="Millares 2 4 2 3 3 2 2" xfId="3816" xr:uid="{A4BE70A4-B0EF-45B2-B4FF-6D855453500A}"/>
    <cellStyle name="Millares 2 4 2 3 3 3" xfId="2898" xr:uid="{3BC6319D-A07E-4CD9-89E5-B6D5C212711C}"/>
    <cellStyle name="Millares 2 4 2 3 4" xfId="1062" xr:uid="{00B4ABE5-AB72-4B1A-B89A-99EFA5C437E5}"/>
    <cellStyle name="Millares 2 4 2 3 4 2" xfId="3204" xr:uid="{A9CC0691-0C5F-48EB-9895-6C54B94E7E14}"/>
    <cellStyle name="Millares 2 4 2 3 5" xfId="1980" xr:uid="{B03273F8-7468-4B74-85D2-DFA8426410D7}"/>
    <cellStyle name="Millares 2 4 2 3 6" xfId="2286" xr:uid="{9C730540-0A61-404D-817D-52B300145C67}"/>
    <cellStyle name="Millares 2 4 2 4" xfId="246" xr:uid="{825C1177-1587-434D-A7D3-C4C902088465}"/>
    <cellStyle name="Millares 2 4 2 4 2" xfId="552" xr:uid="{5AF0D4B3-C68E-4AC2-8FB1-6EC31CC609D4}"/>
    <cellStyle name="Millares 2 4 2 4 2 2" xfId="1470" xr:uid="{4ECA6B4E-9BD7-4E2A-9D92-97EA7DC520F7}"/>
    <cellStyle name="Millares 2 4 2 4 2 2 2" xfId="3612" xr:uid="{4AB50361-68C2-4C25-BE22-A448E94055FA}"/>
    <cellStyle name="Millares 2 4 2 4 2 3" xfId="2694" xr:uid="{9151E332-4B6D-42FA-BB46-AD24C16D4408}"/>
    <cellStyle name="Millares 2 4 2 4 3" xfId="858" xr:uid="{AA24E8D6-BB41-4085-A293-69178D69CE5E}"/>
    <cellStyle name="Millares 2 4 2 4 3 2" xfId="1776" xr:uid="{99C6EAB9-F56A-4846-99ED-C5C0F810D590}"/>
    <cellStyle name="Millares 2 4 2 4 3 2 2" xfId="3918" xr:uid="{B14CE893-0410-4F6C-B5BA-1E4C122E4B77}"/>
    <cellStyle name="Millares 2 4 2 4 3 3" xfId="3000" xr:uid="{A44A348D-BA13-4013-A6AB-568A9CF3656E}"/>
    <cellStyle name="Millares 2 4 2 4 4" xfId="1164" xr:uid="{016602F8-D8CB-4F4C-9FBE-00687671087F}"/>
    <cellStyle name="Millares 2 4 2 4 4 2" xfId="3306" xr:uid="{63AA0760-8CDE-43A0-B53B-8C851C668075}"/>
    <cellStyle name="Millares 2 4 2 4 5" xfId="2082" xr:uid="{6A66978D-E5C6-4F21-B835-251F6C1A7ACA}"/>
    <cellStyle name="Millares 2 4 2 4 6" xfId="2388" xr:uid="{428A0320-3042-49E2-8B27-BCADFDF0515C}"/>
    <cellStyle name="Millares 2 4 2 5" xfId="348" xr:uid="{C2B644FB-6693-4D64-9621-F6109B0B3260}"/>
    <cellStyle name="Millares 2 4 2 5 2" xfId="1266" xr:uid="{168FE9AD-46C3-4E6F-9E49-E684C33E71C3}"/>
    <cellStyle name="Millares 2 4 2 5 2 2" xfId="3408" xr:uid="{12347445-4AFD-495A-833B-CFBEF6BEB23B}"/>
    <cellStyle name="Millares 2 4 2 5 3" xfId="2490" xr:uid="{CEB39C1E-0835-4256-88A1-09B3B9380612}"/>
    <cellStyle name="Millares 2 4 2 6" xfId="654" xr:uid="{D7246CA0-D2A0-4326-B546-98722088CFF6}"/>
    <cellStyle name="Millares 2 4 2 6 2" xfId="1572" xr:uid="{CADBBB71-3863-4EC2-B5CE-8C9876EB9FC2}"/>
    <cellStyle name="Millares 2 4 2 6 2 2" xfId="3714" xr:uid="{A669161A-4D8B-4A7E-A703-F176F214D318}"/>
    <cellStyle name="Millares 2 4 2 6 3" xfId="2796" xr:uid="{3FBF3BE5-BA2F-4EFB-BDEC-8CB9FE727C86}"/>
    <cellStyle name="Millares 2 4 2 7" xfId="960" xr:uid="{54B6FFF4-CC2C-4316-A707-725B94B9F128}"/>
    <cellStyle name="Millares 2 4 2 7 2" xfId="3102" xr:uid="{784E6633-0FE2-4632-BC61-8A29F3734577}"/>
    <cellStyle name="Millares 2 4 2 8" xfId="1878" xr:uid="{CCF59F45-FD05-4F1B-B23D-7C86EAAF9EE7}"/>
    <cellStyle name="Millares 2 4 2 9" xfId="2184" xr:uid="{998CC861-6850-4B84-82D6-192FAB92E92E}"/>
    <cellStyle name="Millares 2 4 3" xfId="59" xr:uid="{CCD550F4-6EA1-40EC-9563-871560C5CE33}"/>
    <cellStyle name="Millares 2 4 3 2" xfId="110" xr:uid="{228F0047-4335-429F-A381-0E1649B1D5C1}"/>
    <cellStyle name="Millares 2 4 3 2 2" xfId="212" xr:uid="{09AD6F50-FEA3-404E-ACA2-C605BBC037C9}"/>
    <cellStyle name="Millares 2 4 3 2 2 2" xfId="518" xr:uid="{49A3FE88-3D89-44C4-BADD-B7DE8608B8DA}"/>
    <cellStyle name="Millares 2 4 3 2 2 2 2" xfId="1436" xr:uid="{879E048A-3118-452E-AB9F-D42279F26688}"/>
    <cellStyle name="Millares 2 4 3 2 2 2 2 2" xfId="3578" xr:uid="{5843F564-F436-4CB6-AAB3-46EB5BE70EE0}"/>
    <cellStyle name="Millares 2 4 3 2 2 2 3" xfId="2660" xr:uid="{A4E2448F-EE16-45FF-87B4-35DB5A0A0B1B}"/>
    <cellStyle name="Millares 2 4 3 2 2 3" xfId="824" xr:uid="{64A59C24-45B3-49C9-8EA7-31442D74CB73}"/>
    <cellStyle name="Millares 2 4 3 2 2 3 2" xfId="1742" xr:uid="{A9061134-EE71-45F6-9C45-491FCEA60180}"/>
    <cellStyle name="Millares 2 4 3 2 2 3 2 2" xfId="3884" xr:uid="{5B7C3B52-2528-4804-9E26-A69633DC0768}"/>
    <cellStyle name="Millares 2 4 3 2 2 3 3" xfId="2966" xr:uid="{C0623285-8B97-4F23-8D9B-B9D3180C4D95}"/>
    <cellStyle name="Millares 2 4 3 2 2 4" xfId="1130" xr:uid="{7C773504-598A-49A4-85AD-4F867644F658}"/>
    <cellStyle name="Millares 2 4 3 2 2 4 2" xfId="3272" xr:uid="{7DF12692-1C11-4252-AC0B-A01C25DC6B0C}"/>
    <cellStyle name="Millares 2 4 3 2 2 5" xfId="2048" xr:uid="{CD9DCBFE-98F0-4616-95E3-1C137DF4DE55}"/>
    <cellStyle name="Millares 2 4 3 2 2 6" xfId="2354" xr:uid="{93552C0F-59FB-43F3-92E6-EA41B3B40445}"/>
    <cellStyle name="Millares 2 4 3 2 3" xfId="314" xr:uid="{7FFF209F-D309-4B2A-AB7F-648B2B8B2027}"/>
    <cellStyle name="Millares 2 4 3 2 3 2" xfId="620" xr:uid="{0FDDC505-8B2D-4B3F-B135-7B4A77AA162B}"/>
    <cellStyle name="Millares 2 4 3 2 3 2 2" xfId="1538" xr:uid="{9617BE30-B0DE-4826-9A9B-34114EFA74A1}"/>
    <cellStyle name="Millares 2 4 3 2 3 2 2 2" xfId="3680" xr:uid="{46F28BD9-3984-4203-92FA-3324EE88F965}"/>
    <cellStyle name="Millares 2 4 3 2 3 2 3" xfId="2762" xr:uid="{2C323602-9977-4EC4-9779-BA941E4F1BF7}"/>
    <cellStyle name="Millares 2 4 3 2 3 3" xfId="926" xr:uid="{1E51DD2C-529B-4C20-A290-4188A5B4407E}"/>
    <cellStyle name="Millares 2 4 3 2 3 3 2" xfId="1844" xr:uid="{839BF183-7678-4A22-A63F-8C61A521A43E}"/>
    <cellStyle name="Millares 2 4 3 2 3 3 2 2" xfId="3986" xr:uid="{971800F3-D754-46B1-9A1F-3D3426D2D4DE}"/>
    <cellStyle name="Millares 2 4 3 2 3 3 3" xfId="3068" xr:uid="{C0BF9AB0-A852-44B8-9A11-2C00D73FD753}"/>
    <cellStyle name="Millares 2 4 3 2 3 4" xfId="1232" xr:uid="{969CFD43-EE9F-4AD6-B721-44A9C226B6E3}"/>
    <cellStyle name="Millares 2 4 3 2 3 4 2" xfId="3374" xr:uid="{B46F5560-92FA-4951-A315-A8F15B98C851}"/>
    <cellStyle name="Millares 2 4 3 2 3 5" xfId="2150" xr:uid="{642DC0A4-ED05-4571-9BA3-BBFE7A57959F}"/>
    <cellStyle name="Millares 2 4 3 2 3 6" xfId="2456" xr:uid="{8CAAEB48-913F-4EB2-986E-3C87DE1A9796}"/>
    <cellStyle name="Millares 2 4 3 2 4" xfId="416" xr:uid="{00FB8B43-46E6-4479-9F6B-876C5160B270}"/>
    <cellStyle name="Millares 2 4 3 2 4 2" xfId="1334" xr:uid="{47D8DE64-3B89-459B-BAD9-50D2DB01C550}"/>
    <cellStyle name="Millares 2 4 3 2 4 2 2" xfId="3476" xr:uid="{F58D2F09-693C-4538-8EAC-0E0E87DE8406}"/>
    <cellStyle name="Millares 2 4 3 2 4 3" xfId="2558" xr:uid="{49FD11AF-11A9-4390-B226-045829729A4B}"/>
    <cellStyle name="Millares 2 4 3 2 5" xfId="722" xr:uid="{ACD49DB8-E9ED-451E-8869-B7B3CF6088AD}"/>
    <cellStyle name="Millares 2 4 3 2 5 2" xfId="1640" xr:uid="{8B761600-95F9-41F7-9FB2-4A8DD4F885EB}"/>
    <cellStyle name="Millares 2 4 3 2 5 2 2" xfId="3782" xr:uid="{E1A19997-C7CE-47DF-8B1F-88549768736A}"/>
    <cellStyle name="Millares 2 4 3 2 5 3" xfId="2864" xr:uid="{1FD6826B-C74B-488B-B34E-39D0B1BAB5F1}"/>
    <cellStyle name="Millares 2 4 3 2 6" xfId="1028" xr:uid="{AD2D18AE-E1C7-4EA4-A3EF-6463CE39B5AA}"/>
    <cellStyle name="Millares 2 4 3 2 6 2" xfId="3170" xr:uid="{58070A56-7381-4AB7-A259-5E833604A16C}"/>
    <cellStyle name="Millares 2 4 3 2 7" xfId="1946" xr:uid="{3B46DEEC-2CE3-47A0-9606-3164239FCFC5}"/>
    <cellStyle name="Millares 2 4 3 2 8" xfId="2252" xr:uid="{4B1A3E93-5436-4F9C-A09C-B1CDFD4D1EE2}"/>
    <cellStyle name="Millares 2 4 3 3" xfId="161" xr:uid="{937B0111-810B-47DB-9A77-333A23B1A2B5}"/>
    <cellStyle name="Millares 2 4 3 3 2" xfId="467" xr:uid="{541B4734-645E-4CAF-A74B-84A7C61AD434}"/>
    <cellStyle name="Millares 2 4 3 3 2 2" xfId="1385" xr:uid="{9B9F864B-12EC-45A8-8836-56D0737E09E8}"/>
    <cellStyle name="Millares 2 4 3 3 2 2 2" xfId="3527" xr:uid="{BB650CC5-1909-4D2C-8497-04DF2FF469E7}"/>
    <cellStyle name="Millares 2 4 3 3 2 3" xfId="2609" xr:uid="{653A569C-9A3C-4AF4-9348-5257859E7324}"/>
    <cellStyle name="Millares 2 4 3 3 3" xfId="773" xr:uid="{C0817F17-6995-44CF-8558-8C764E072A2F}"/>
    <cellStyle name="Millares 2 4 3 3 3 2" xfId="1691" xr:uid="{C6731E7A-D7E1-4D1A-BAA1-D663B9C93D18}"/>
    <cellStyle name="Millares 2 4 3 3 3 2 2" xfId="3833" xr:uid="{742624D7-4440-4A63-9A9E-485012467B71}"/>
    <cellStyle name="Millares 2 4 3 3 3 3" xfId="2915" xr:uid="{FF9FCFF7-2B49-4911-8AEE-32F69936395A}"/>
    <cellStyle name="Millares 2 4 3 3 4" xfId="1079" xr:uid="{EE9DF030-8053-41A1-A9E5-E1FF7552122D}"/>
    <cellStyle name="Millares 2 4 3 3 4 2" xfId="3221" xr:uid="{EF3D4ECC-7985-450C-A870-289093C92F1C}"/>
    <cellStyle name="Millares 2 4 3 3 5" xfId="1997" xr:uid="{617906BC-CD12-45E6-A5A5-DE8D6BA439AE}"/>
    <cellStyle name="Millares 2 4 3 3 6" xfId="2303" xr:uid="{9F503FCE-89D3-4CB8-BE6C-987E75A68901}"/>
    <cellStyle name="Millares 2 4 3 4" xfId="263" xr:uid="{6E0B8D7D-4A44-4A64-816B-60C86A1EAC34}"/>
    <cellStyle name="Millares 2 4 3 4 2" xfId="569" xr:uid="{B0D4F557-258C-4724-BFDD-732FC5A0A73B}"/>
    <cellStyle name="Millares 2 4 3 4 2 2" xfId="1487" xr:uid="{3CBD8441-EFCB-4EF5-BB64-19DA4BFB435B}"/>
    <cellStyle name="Millares 2 4 3 4 2 2 2" xfId="3629" xr:uid="{677CF36A-4670-423B-97F3-1EB415712CF0}"/>
    <cellStyle name="Millares 2 4 3 4 2 3" xfId="2711" xr:uid="{205ECDA7-0F8D-42DF-86A2-09149DF0D72B}"/>
    <cellStyle name="Millares 2 4 3 4 3" xfId="875" xr:uid="{8B31AE45-95AB-455B-84D9-E606DBC15874}"/>
    <cellStyle name="Millares 2 4 3 4 3 2" xfId="1793" xr:uid="{4CF13EEC-F7AF-4118-9C3B-0B49CFFDFF7E}"/>
    <cellStyle name="Millares 2 4 3 4 3 2 2" xfId="3935" xr:uid="{1365B8FA-5F5F-4790-ACC4-280B029082E8}"/>
    <cellStyle name="Millares 2 4 3 4 3 3" xfId="3017" xr:uid="{10693871-B388-4518-BB02-1EFFFF26BF41}"/>
    <cellStyle name="Millares 2 4 3 4 4" xfId="1181" xr:uid="{2E619396-B030-496F-8140-E6EF4DCBAB12}"/>
    <cellStyle name="Millares 2 4 3 4 4 2" xfId="3323" xr:uid="{7FBE8365-E779-4981-94A6-2AF0ECAC9DC1}"/>
    <cellStyle name="Millares 2 4 3 4 5" xfId="2099" xr:uid="{B9E3F7F9-C44E-4322-9C3C-CDF9DF9A9E6F}"/>
    <cellStyle name="Millares 2 4 3 4 6" xfId="2405" xr:uid="{2059B3C5-1C82-4FD1-BE94-121F7EB32B76}"/>
    <cellStyle name="Millares 2 4 3 5" xfId="365" xr:uid="{373CADE1-3312-456B-B22D-EB2B614BFC22}"/>
    <cellStyle name="Millares 2 4 3 5 2" xfId="1283" xr:uid="{6A27AD09-7AC3-475B-88A5-B7DAEBF2EB95}"/>
    <cellStyle name="Millares 2 4 3 5 2 2" xfId="3425" xr:uid="{F493CDBD-3A00-475A-BBC7-8D9ED562A6BD}"/>
    <cellStyle name="Millares 2 4 3 5 3" xfId="2507" xr:uid="{831AC897-E79A-4A6F-B6D7-CB6753004153}"/>
    <cellStyle name="Millares 2 4 3 6" xfId="671" xr:uid="{78B4A9A9-E4E9-4459-93E0-E87329EE23C4}"/>
    <cellStyle name="Millares 2 4 3 6 2" xfId="1589" xr:uid="{5E034FDE-5839-4BCB-9C96-1AB89B40D539}"/>
    <cellStyle name="Millares 2 4 3 6 2 2" xfId="3731" xr:uid="{7463860A-5EBF-47B1-949A-4D1618491F48}"/>
    <cellStyle name="Millares 2 4 3 6 3" xfId="2813" xr:uid="{A3AFA707-D458-4853-842C-CF7BAC92225E}"/>
    <cellStyle name="Millares 2 4 3 7" xfId="977" xr:uid="{E4066C98-0952-40D3-ACF4-00EF6CA2DAE1}"/>
    <cellStyle name="Millares 2 4 3 7 2" xfId="3119" xr:uid="{0DB2515A-0B90-4838-B7FD-5B11435E7210}"/>
    <cellStyle name="Millares 2 4 3 8" xfId="1895" xr:uid="{5F84CD15-9392-43D7-BA3A-76F1A429D405}"/>
    <cellStyle name="Millares 2 4 3 9" xfId="2201" xr:uid="{78A875D5-C45E-41EE-AC56-15B1E020EA35}"/>
    <cellStyle name="Millares 2 4 4" xfId="76" xr:uid="{DE728A5E-E563-4913-A523-3DE2E31D2D64}"/>
    <cellStyle name="Millares 2 4 4 2" xfId="178" xr:uid="{8A647B89-8E0B-4B35-BDC5-12A15F51132F}"/>
    <cellStyle name="Millares 2 4 4 2 2" xfId="484" xr:uid="{1315C653-C75A-4980-A567-D51069F0C523}"/>
    <cellStyle name="Millares 2 4 4 2 2 2" xfId="1402" xr:uid="{AE3F007E-1AAD-4F0D-ADD4-84D7EC22C507}"/>
    <cellStyle name="Millares 2 4 4 2 2 2 2" xfId="3544" xr:uid="{6253CC86-3367-4C99-A04D-39265D7B0212}"/>
    <cellStyle name="Millares 2 4 4 2 2 3" xfId="2626" xr:uid="{146B0F63-AA75-4B50-9032-F78332DAC626}"/>
    <cellStyle name="Millares 2 4 4 2 3" xfId="790" xr:uid="{31CE9A6E-664B-4C8A-9C6F-15C4D8B6F860}"/>
    <cellStyle name="Millares 2 4 4 2 3 2" xfId="1708" xr:uid="{82C6BF23-8958-4B43-A4E8-EAC27293C1C7}"/>
    <cellStyle name="Millares 2 4 4 2 3 2 2" xfId="3850" xr:uid="{050C71E2-3023-44E1-B835-B1A1EBF92C42}"/>
    <cellStyle name="Millares 2 4 4 2 3 3" xfId="2932" xr:uid="{585154E9-F103-4EC1-9736-6503C11F677C}"/>
    <cellStyle name="Millares 2 4 4 2 4" xfId="1096" xr:uid="{29943A39-E5AC-488D-BE39-E97926F9D9F0}"/>
    <cellStyle name="Millares 2 4 4 2 4 2" xfId="3238" xr:uid="{CC0BDB92-7E5A-4050-A74C-B93629DB7E6F}"/>
    <cellStyle name="Millares 2 4 4 2 5" xfId="2014" xr:uid="{7B962911-D005-420A-9E64-68065352D6B5}"/>
    <cellStyle name="Millares 2 4 4 2 6" xfId="2320" xr:uid="{B3F873C9-C734-4985-AF0F-52299904F862}"/>
    <cellStyle name="Millares 2 4 4 3" xfId="280" xr:uid="{35603842-A207-4A79-9853-6D962E3FF17A}"/>
    <cellStyle name="Millares 2 4 4 3 2" xfId="586" xr:uid="{25F72D92-BB49-4758-B8FB-10B5E5EF8495}"/>
    <cellStyle name="Millares 2 4 4 3 2 2" xfId="1504" xr:uid="{99CCC0FA-14ED-4B1C-BFBF-DF217708D717}"/>
    <cellStyle name="Millares 2 4 4 3 2 2 2" xfId="3646" xr:uid="{171CFA53-E11A-4C18-833A-811872721444}"/>
    <cellStyle name="Millares 2 4 4 3 2 3" xfId="2728" xr:uid="{65A6BDFC-6E25-4309-B69E-D951AAE0D2EA}"/>
    <cellStyle name="Millares 2 4 4 3 3" xfId="892" xr:uid="{7C6C4407-FA90-4D1B-BC0F-BF956ADEA9CB}"/>
    <cellStyle name="Millares 2 4 4 3 3 2" xfId="1810" xr:uid="{D4EBE773-AD04-4FCF-8EC5-9C2915D3BC86}"/>
    <cellStyle name="Millares 2 4 4 3 3 2 2" xfId="3952" xr:uid="{B419CDEA-E18F-454F-8375-47E59141E6E8}"/>
    <cellStyle name="Millares 2 4 4 3 3 3" xfId="3034" xr:uid="{AA8DFF8F-BB75-4517-AD0D-3170B7236F19}"/>
    <cellStyle name="Millares 2 4 4 3 4" xfId="1198" xr:uid="{4405616B-B4D0-4211-A09C-A6C280C3EA49}"/>
    <cellStyle name="Millares 2 4 4 3 4 2" xfId="3340" xr:uid="{31E227F9-1C1B-43D9-BF07-DB0D563AFCC5}"/>
    <cellStyle name="Millares 2 4 4 3 5" xfId="2116" xr:uid="{79B3A35F-8DC9-453A-A0BE-4242B45C3734}"/>
    <cellStyle name="Millares 2 4 4 3 6" xfId="2422" xr:uid="{D815F7A5-7F1C-4B20-81F9-6AF72AF532DE}"/>
    <cellStyle name="Millares 2 4 4 4" xfId="382" xr:uid="{5138AD52-E7F0-47A4-AD4E-F081E34A0C28}"/>
    <cellStyle name="Millares 2 4 4 4 2" xfId="1300" xr:uid="{8C1BF1C2-784A-40E8-9AE2-1CC07D2454C0}"/>
    <cellStyle name="Millares 2 4 4 4 2 2" xfId="3442" xr:uid="{4D461243-D80C-4786-969B-81293ACFF34A}"/>
    <cellStyle name="Millares 2 4 4 4 3" xfId="2524" xr:uid="{60ECAAC0-6A51-48F1-8FD9-A397DBF49AE0}"/>
    <cellStyle name="Millares 2 4 4 5" xfId="688" xr:uid="{65D79FBC-01DA-48A1-A24C-D7E4FBE24CA6}"/>
    <cellStyle name="Millares 2 4 4 5 2" xfId="1606" xr:uid="{1C771927-F5A0-46A4-9F9A-91E8917160DA}"/>
    <cellStyle name="Millares 2 4 4 5 2 2" xfId="3748" xr:uid="{FBCB4CFD-1B37-49AD-9F1B-B5E472D91E9C}"/>
    <cellStyle name="Millares 2 4 4 5 3" xfId="2830" xr:uid="{7C703BFC-CB84-44B0-B33C-D5BB8552DD2E}"/>
    <cellStyle name="Millares 2 4 4 6" xfId="994" xr:uid="{5FB41F32-CB8F-4350-B6C9-64A93FE1BA16}"/>
    <cellStyle name="Millares 2 4 4 6 2" xfId="3136" xr:uid="{19A4E0F8-27D7-4F1C-A23A-020DF5A443E8}"/>
    <cellStyle name="Millares 2 4 4 7" xfId="1912" xr:uid="{9DBC3E9C-B02F-4457-AFA2-D78DECA83185}"/>
    <cellStyle name="Millares 2 4 4 8" xfId="2218" xr:uid="{6AE5E21D-6227-45FD-BA74-D1F79D93E87A}"/>
    <cellStyle name="Millares 2 4 5" xfId="127" xr:uid="{8A65FE5A-FB1A-4E4A-8FCA-B86E2A0D12D9}"/>
    <cellStyle name="Millares 2 4 5 2" xfId="433" xr:uid="{F4AE2091-AC06-4888-A982-D5FA8005CEA4}"/>
    <cellStyle name="Millares 2 4 5 2 2" xfId="1351" xr:uid="{F5B472D7-EC4A-428B-8AC8-EA59C7047DA1}"/>
    <cellStyle name="Millares 2 4 5 2 2 2" xfId="3493" xr:uid="{C5998258-E6DF-46FE-99C1-3EBCE62D71B0}"/>
    <cellStyle name="Millares 2 4 5 2 3" xfId="2575" xr:uid="{D8B42CF2-51B9-4AF3-94F7-DD73993DC84F}"/>
    <cellStyle name="Millares 2 4 5 3" xfId="739" xr:uid="{84C3EA23-4375-46E8-94F6-EC1300161F24}"/>
    <cellStyle name="Millares 2 4 5 3 2" xfId="1657" xr:uid="{ECB990A0-F6D4-4BB1-98FF-7F1CC1EF4170}"/>
    <cellStyle name="Millares 2 4 5 3 2 2" xfId="3799" xr:uid="{24C25EE0-EC74-49BB-A256-1FD6E6070F1E}"/>
    <cellStyle name="Millares 2 4 5 3 3" xfId="2881" xr:uid="{508FD956-2B9D-425F-9FF6-9AF4A9012B79}"/>
    <cellStyle name="Millares 2 4 5 4" xfId="1045" xr:uid="{592C40D6-8423-4326-9B1B-E4C0E981AFFC}"/>
    <cellStyle name="Millares 2 4 5 4 2" xfId="3187" xr:uid="{4760CC84-111C-4F26-89F3-4B7B8FF3830E}"/>
    <cellStyle name="Millares 2 4 5 5" xfId="1963" xr:uid="{8C36ED13-1399-4D29-8E6D-03F6CDF62DDB}"/>
    <cellStyle name="Millares 2 4 5 6" xfId="2269" xr:uid="{16E447FA-9C7B-4581-9FD8-91065CB87B28}"/>
    <cellStyle name="Millares 2 4 6" xfId="229" xr:uid="{F631222C-90BE-4D4D-A0AF-21D6A11C64BA}"/>
    <cellStyle name="Millares 2 4 6 2" xfId="535" xr:uid="{3F32BADB-F340-42D4-8ABB-781FE845945D}"/>
    <cellStyle name="Millares 2 4 6 2 2" xfId="1453" xr:uid="{7F990C28-9D00-46D4-BD20-DCD0094C3830}"/>
    <cellStyle name="Millares 2 4 6 2 2 2" xfId="3595" xr:uid="{0CDFDA25-C41F-4EB1-8BBE-C1A889F6AB36}"/>
    <cellStyle name="Millares 2 4 6 2 3" xfId="2677" xr:uid="{058F0977-42D0-4ED6-AD43-B5741ECD8570}"/>
    <cellStyle name="Millares 2 4 6 3" xfId="841" xr:uid="{039A3CF3-BC40-42FF-A0F5-81D3D048D44B}"/>
    <cellStyle name="Millares 2 4 6 3 2" xfId="1759" xr:uid="{9D229B31-3ED6-4D92-A88D-2B0ACF295B47}"/>
    <cellStyle name="Millares 2 4 6 3 2 2" xfId="3901" xr:uid="{5CB8FF78-A88F-45BC-91C2-4220505D03D7}"/>
    <cellStyle name="Millares 2 4 6 3 3" xfId="2983" xr:uid="{0335C9F7-F951-4092-8CBE-656EA10D65C5}"/>
    <cellStyle name="Millares 2 4 6 4" xfId="1147" xr:uid="{7B9D1C5C-32CD-4032-8973-E8FC46ACFEA8}"/>
    <cellStyle name="Millares 2 4 6 4 2" xfId="3289" xr:uid="{9F0A0193-7371-4A76-8D90-F60F42AAE552}"/>
    <cellStyle name="Millares 2 4 6 5" xfId="2065" xr:uid="{A90270C6-AAD8-4951-B6C7-F49225E2FA63}"/>
    <cellStyle name="Millares 2 4 6 6" xfId="2371" xr:uid="{935A543D-CAC3-4EE6-9F97-3224E772DCE7}"/>
    <cellStyle name="Millares 2 4 7" xfId="331" xr:uid="{8BAD8FF1-2244-448D-A5E7-2C00DD17A9EA}"/>
    <cellStyle name="Millares 2 4 7 2" xfId="1249" xr:uid="{36BBEFF5-B92A-4CDC-B81B-438893A02DDF}"/>
    <cellStyle name="Millares 2 4 7 2 2" xfId="3391" xr:uid="{D08846B3-8E10-4CC9-9F7E-87004360A1AF}"/>
    <cellStyle name="Millares 2 4 7 3" xfId="2473" xr:uid="{6F0C890E-8C82-4F9F-8E66-C9EA3FD30E95}"/>
    <cellStyle name="Millares 2 4 8" xfId="637" xr:uid="{BC0F4768-4D08-46B7-8A68-443005978509}"/>
    <cellStyle name="Millares 2 4 8 2" xfId="1555" xr:uid="{3380ED3E-6323-4A0E-8D87-40C7983AC0FE}"/>
    <cellStyle name="Millares 2 4 8 2 2" xfId="3697" xr:uid="{69E45897-E97D-4F8D-9A4F-B03ABF6BAE4F}"/>
    <cellStyle name="Millares 2 4 8 3" xfId="2779" xr:uid="{6F4A21A4-3AEC-4704-9D4B-ECC24B973AE4}"/>
    <cellStyle name="Millares 2 4 9" xfId="943" xr:uid="{5DA2D341-7867-4CB2-85DB-EE8DBD64AAB6}"/>
    <cellStyle name="Millares 2 4 9 2" xfId="3085" xr:uid="{F4898D77-4B69-49CE-9EFA-45AA78202F8E}"/>
    <cellStyle name="Millares 2 5" xfId="27" xr:uid="{CE0AACFA-B111-49B9-BBCD-40303D33149B}"/>
    <cellStyle name="Millares 2 5 10" xfId="1863" xr:uid="{2A94DB37-E279-4E43-B8D1-2F9EF3349B77}"/>
    <cellStyle name="Millares 2 5 11" xfId="2169" xr:uid="{75AB32D9-492F-4749-9BD9-4370DD898AAA}"/>
    <cellStyle name="Millares 2 5 2" xfId="44" xr:uid="{40544BD8-17B0-4A1C-A5FF-F0767CEAEEFC}"/>
    <cellStyle name="Millares 2 5 2 2" xfId="95" xr:uid="{DA6DC086-C079-42C8-AEB8-E3C2719BCA67}"/>
    <cellStyle name="Millares 2 5 2 2 2" xfId="197" xr:uid="{10A4DF16-39ED-433A-B875-42C61FB1C03E}"/>
    <cellStyle name="Millares 2 5 2 2 2 2" xfId="503" xr:uid="{B23412A5-93E8-4A56-8EC9-FD5D67A9F6EE}"/>
    <cellStyle name="Millares 2 5 2 2 2 2 2" xfId="1421" xr:uid="{1D591A18-798F-44E9-803B-E227990044B8}"/>
    <cellStyle name="Millares 2 5 2 2 2 2 2 2" xfId="3563" xr:uid="{B36BB80D-9BDE-4876-BC4B-725319C624F2}"/>
    <cellStyle name="Millares 2 5 2 2 2 2 3" xfId="2645" xr:uid="{559BC907-C177-4B3F-86DC-CFB8C696F628}"/>
    <cellStyle name="Millares 2 5 2 2 2 3" xfId="809" xr:uid="{9F0BEDFB-267A-47FD-80D9-2D3749189BF1}"/>
    <cellStyle name="Millares 2 5 2 2 2 3 2" xfId="1727" xr:uid="{60FCF09C-2D59-4F9D-B736-DC7C00464722}"/>
    <cellStyle name="Millares 2 5 2 2 2 3 2 2" xfId="3869" xr:uid="{E9A89231-7101-4057-90FF-F5AE6434656C}"/>
    <cellStyle name="Millares 2 5 2 2 2 3 3" xfId="2951" xr:uid="{62D44FCD-F89E-42D0-8ADE-989CCEDA4138}"/>
    <cellStyle name="Millares 2 5 2 2 2 4" xfId="1115" xr:uid="{F0DEE21D-3EB0-4F8B-8CC8-F3F39124AD8F}"/>
    <cellStyle name="Millares 2 5 2 2 2 4 2" xfId="3257" xr:uid="{771D04AB-26B1-4B7F-BADF-AD3C94450EB6}"/>
    <cellStyle name="Millares 2 5 2 2 2 5" xfId="2033" xr:uid="{CDC42E97-9D82-4199-8BC2-629BBA78F645}"/>
    <cellStyle name="Millares 2 5 2 2 2 6" xfId="2339" xr:uid="{439502BE-BB0C-474E-819C-C237AECB3DFF}"/>
    <cellStyle name="Millares 2 5 2 2 3" xfId="299" xr:uid="{64C45589-941D-4974-973B-3CCDF2B82862}"/>
    <cellStyle name="Millares 2 5 2 2 3 2" xfId="605" xr:uid="{99C374A5-C878-401B-9A95-72A1E4F3B46F}"/>
    <cellStyle name="Millares 2 5 2 2 3 2 2" xfId="1523" xr:uid="{665A0BAA-753E-4FD2-B58E-9F770F60F672}"/>
    <cellStyle name="Millares 2 5 2 2 3 2 2 2" xfId="3665" xr:uid="{00B36D89-F0F1-4667-9657-30EC27185D40}"/>
    <cellStyle name="Millares 2 5 2 2 3 2 3" xfId="2747" xr:uid="{6700286C-3091-4814-9F12-D991F0FBEAE9}"/>
    <cellStyle name="Millares 2 5 2 2 3 3" xfId="911" xr:uid="{D5566902-849D-4036-B772-FF9D309A02EF}"/>
    <cellStyle name="Millares 2 5 2 2 3 3 2" xfId="1829" xr:uid="{B8A9F3E9-927C-4879-B88D-25A8B6ACBA9E}"/>
    <cellStyle name="Millares 2 5 2 2 3 3 2 2" xfId="3971" xr:uid="{B8362B9C-6A7D-4CBA-B784-2AA2411812A7}"/>
    <cellStyle name="Millares 2 5 2 2 3 3 3" xfId="3053" xr:uid="{782B201A-93E3-4835-B1B1-1F07A5FAE073}"/>
    <cellStyle name="Millares 2 5 2 2 3 4" xfId="1217" xr:uid="{66288488-4365-4053-B597-59D074217908}"/>
    <cellStyle name="Millares 2 5 2 2 3 4 2" xfId="3359" xr:uid="{0D3071F7-7927-432A-A240-AC326E2FEF85}"/>
    <cellStyle name="Millares 2 5 2 2 3 5" xfId="2135" xr:uid="{00A458CE-119C-493C-81D6-4F20991E5D3D}"/>
    <cellStyle name="Millares 2 5 2 2 3 6" xfId="2441" xr:uid="{78FE82CA-E250-46AA-A712-840E7ABF8F22}"/>
    <cellStyle name="Millares 2 5 2 2 4" xfId="401" xr:uid="{E7094051-33E7-47AE-80C7-941D42A406D1}"/>
    <cellStyle name="Millares 2 5 2 2 4 2" xfId="1319" xr:uid="{626F052D-B15E-4670-82E7-D17BDEDAC55E}"/>
    <cellStyle name="Millares 2 5 2 2 4 2 2" xfId="3461" xr:uid="{C6FD3527-ADF3-47DF-93F7-2BA2DFC6E5CF}"/>
    <cellStyle name="Millares 2 5 2 2 4 3" xfId="2543" xr:uid="{FCC42878-EF20-489E-8A4F-D2609298722B}"/>
    <cellStyle name="Millares 2 5 2 2 5" xfId="707" xr:uid="{98BBF3A6-2D37-4C55-9CBC-68D6A38935EF}"/>
    <cellStyle name="Millares 2 5 2 2 5 2" xfId="1625" xr:uid="{73794E5E-389E-40DF-A0A6-A08A5A49578B}"/>
    <cellStyle name="Millares 2 5 2 2 5 2 2" xfId="3767" xr:uid="{3817B100-3801-4EE0-8B3C-B36955523FF2}"/>
    <cellStyle name="Millares 2 5 2 2 5 3" xfId="2849" xr:uid="{72E55F14-E8D7-467E-A696-2943474228F9}"/>
    <cellStyle name="Millares 2 5 2 2 6" xfId="1013" xr:uid="{C581D4A3-703D-4D0C-A1E3-C3C0BA210C08}"/>
    <cellStyle name="Millares 2 5 2 2 6 2" xfId="3155" xr:uid="{D0342DF2-04AC-421F-88EB-502926074326}"/>
    <cellStyle name="Millares 2 5 2 2 7" xfId="1931" xr:uid="{B81ADCCE-6A96-41DA-ADEB-182652F1F28D}"/>
    <cellStyle name="Millares 2 5 2 2 8" xfId="2237" xr:uid="{4A17C596-62E4-4A72-AE9C-22D10A57C546}"/>
    <cellStyle name="Millares 2 5 2 3" xfId="146" xr:uid="{1126FFD2-2D34-407D-8317-57714DD43B0D}"/>
    <cellStyle name="Millares 2 5 2 3 2" xfId="452" xr:uid="{4A44ABB1-BF15-4A17-8E0B-A33844E3411E}"/>
    <cellStyle name="Millares 2 5 2 3 2 2" xfId="1370" xr:uid="{821E88DB-38E5-4F16-9E98-3D1A9046E4CB}"/>
    <cellStyle name="Millares 2 5 2 3 2 2 2" xfId="3512" xr:uid="{ECCD9166-6061-4068-8B8A-F6F7398AEAA1}"/>
    <cellStyle name="Millares 2 5 2 3 2 3" xfId="2594" xr:uid="{856FF96C-BB90-469C-96F9-74DD8A135065}"/>
    <cellStyle name="Millares 2 5 2 3 3" xfId="758" xr:uid="{A9B6310E-2134-4240-9341-EE4AA49E2DB2}"/>
    <cellStyle name="Millares 2 5 2 3 3 2" xfId="1676" xr:uid="{426B19B0-1D58-4AAC-8CE2-7A167DF14B29}"/>
    <cellStyle name="Millares 2 5 2 3 3 2 2" xfId="3818" xr:uid="{A94E1CED-6B6D-4B81-A696-2EC710941AC6}"/>
    <cellStyle name="Millares 2 5 2 3 3 3" xfId="2900" xr:uid="{4FD406D8-A91A-4D07-B39C-E56BAF74EEA3}"/>
    <cellStyle name="Millares 2 5 2 3 4" xfId="1064" xr:uid="{74B844D4-F546-46EA-9549-D9FE7C06C96F}"/>
    <cellStyle name="Millares 2 5 2 3 4 2" xfId="3206" xr:uid="{5BB33F5D-E8F0-4E84-B8C6-2FECBAEE2178}"/>
    <cellStyle name="Millares 2 5 2 3 5" xfId="1982" xr:uid="{9C7BB385-944A-496F-AD09-69615DF3CA0B}"/>
    <cellStyle name="Millares 2 5 2 3 6" xfId="2288" xr:uid="{2D9E268C-8C5A-4071-90D9-C1CD9268CD7C}"/>
    <cellStyle name="Millares 2 5 2 4" xfId="248" xr:uid="{A97695DF-3750-4A01-9C1F-F0C384C688E7}"/>
    <cellStyle name="Millares 2 5 2 4 2" xfId="554" xr:uid="{52EEB732-675C-42E0-940A-EC6A68A8B018}"/>
    <cellStyle name="Millares 2 5 2 4 2 2" xfId="1472" xr:uid="{BF0A3C1D-011F-4EE0-BCD0-1FD519324FA0}"/>
    <cellStyle name="Millares 2 5 2 4 2 2 2" xfId="3614" xr:uid="{96A760A5-7840-4336-9775-DDC26C439CF4}"/>
    <cellStyle name="Millares 2 5 2 4 2 3" xfId="2696" xr:uid="{A6473697-0A48-47F7-8E11-8741BE1E56E9}"/>
    <cellStyle name="Millares 2 5 2 4 3" xfId="860" xr:uid="{7E29F438-7BDB-4D0C-8EDB-1DF43BBD3A58}"/>
    <cellStyle name="Millares 2 5 2 4 3 2" xfId="1778" xr:uid="{5ADA7AC9-0177-44E0-A363-259A2268EB61}"/>
    <cellStyle name="Millares 2 5 2 4 3 2 2" xfId="3920" xr:uid="{D156F581-8FFF-4A19-A95B-D696C83BE5C5}"/>
    <cellStyle name="Millares 2 5 2 4 3 3" xfId="3002" xr:uid="{B311B149-9E29-4D98-8977-567D9C6F9932}"/>
    <cellStyle name="Millares 2 5 2 4 4" xfId="1166" xr:uid="{244328AA-7F2C-41CF-9672-EA0DBF9259F0}"/>
    <cellStyle name="Millares 2 5 2 4 4 2" xfId="3308" xr:uid="{C5A64EB4-D522-4D35-996B-0CE8720B8328}"/>
    <cellStyle name="Millares 2 5 2 4 5" xfId="2084" xr:uid="{E7B80666-54C0-4D92-95BB-8AA744695922}"/>
    <cellStyle name="Millares 2 5 2 4 6" xfId="2390" xr:uid="{759A6B27-8D74-421B-9399-E775E219205D}"/>
    <cellStyle name="Millares 2 5 2 5" xfId="350" xr:uid="{5A866944-7673-4023-AA18-667B8E6BD726}"/>
    <cellStyle name="Millares 2 5 2 5 2" xfId="1268" xr:uid="{B9B77B1D-E85D-46FE-AF9B-D9414AEE1112}"/>
    <cellStyle name="Millares 2 5 2 5 2 2" xfId="3410" xr:uid="{50E2C3C9-48D4-4E70-AA5C-865948DDEF83}"/>
    <cellStyle name="Millares 2 5 2 5 3" xfId="2492" xr:uid="{49153BDC-2D2D-4902-ACC6-420618F3F0F0}"/>
    <cellStyle name="Millares 2 5 2 6" xfId="656" xr:uid="{F6276AA4-BEF8-4388-9DEE-EE666CFC1BA7}"/>
    <cellStyle name="Millares 2 5 2 6 2" xfId="1574" xr:uid="{D86E3D67-CADF-4B82-B911-CB3ECB752027}"/>
    <cellStyle name="Millares 2 5 2 6 2 2" xfId="3716" xr:uid="{96AEAA54-3014-4E11-AFA5-C24613614411}"/>
    <cellStyle name="Millares 2 5 2 6 3" xfId="2798" xr:uid="{234C2C13-7E1A-4C7D-9FD0-EC13005CD1B4}"/>
    <cellStyle name="Millares 2 5 2 7" xfId="962" xr:uid="{BD961A3D-EDBA-48FB-8356-3114744F319E}"/>
    <cellStyle name="Millares 2 5 2 7 2" xfId="3104" xr:uid="{768AE906-7633-4C73-9B99-9EF0BD38510B}"/>
    <cellStyle name="Millares 2 5 2 8" xfId="1880" xr:uid="{019C139D-8575-43EF-B9D3-12508FA412B0}"/>
    <cellStyle name="Millares 2 5 2 9" xfId="2186" xr:uid="{C067697E-EFB8-437B-9698-4BC8191DEAFD}"/>
    <cellStyle name="Millares 2 5 3" xfId="61" xr:uid="{01598808-C3D0-4C00-85B6-C62AD731AF28}"/>
    <cellStyle name="Millares 2 5 3 2" xfId="112" xr:uid="{BA861429-882B-4EDF-A416-E33DF1B8695B}"/>
    <cellStyle name="Millares 2 5 3 2 2" xfId="214" xr:uid="{DB7C8290-FDBC-460B-B5ED-6B37D2C2D861}"/>
    <cellStyle name="Millares 2 5 3 2 2 2" xfId="520" xr:uid="{4EC40F12-9FF2-4CD6-B67C-5E78A0E3278B}"/>
    <cellStyle name="Millares 2 5 3 2 2 2 2" xfId="1438" xr:uid="{65AEC018-A25E-4456-8105-6A0D10132F57}"/>
    <cellStyle name="Millares 2 5 3 2 2 2 2 2" xfId="3580" xr:uid="{0F64DC22-E356-407E-A606-020D08148626}"/>
    <cellStyle name="Millares 2 5 3 2 2 2 3" xfId="2662" xr:uid="{B8191E22-0213-4F66-8B6F-D8D0EBAC7E0B}"/>
    <cellStyle name="Millares 2 5 3 2 2 3" xfId="826" xr:uid="{1B3EEFBF-BC56-4E6B-8DEA-203128DE8622}"/>
    <cellStyle name="Millares 2 5 3 2 2 3 2" xfId="1744" xr:uid="{10A30F10-2165-4382-A607-6231588D76FF}"/>
    <cellStyle name="Millares 2 5 3 2 2 3 2 2" xfId="3886" xr:uid="{8F8109AA-C300-4C94-918A-8AB5B95AA0C4}"/>
    <cellStyle name="Millares 2 5 3 2 2 3 3" xfId="2968" xr:uid="{D663F95D-A749-4C74-B799-D5BFE78F1836}"/>
    <cellStyle name="Millares 2 5 3 2 2 4" xfId="1132" xr:uid="{F5E7D1F4-19B8-4FCC-A312-CE28503824FD}"/>
    <cellStyle name="Millares 2 5 3 2 2 4 2" xfId="3274" xr:uid="{C0E474D9-C8A0-4E9A-A8FD-70087DEA4E29}"/>
    <cellStyle name="Millares 2 5 3 2 2 5" xfId="2050" xr:uid="{BEC441F7-416B-4500-A761-82B0037C2EEC}"/>
    <cellStyle name="Millares 2 5 3 2 2 6" xfId="2356" xr:uid="{7D0B6402-8EDB-414E-8A8D-618CFF861750}"/>
    <cellStyle name="Millares 2 5 3 2 3" xfId="316" xr:uid="{82F622A8-B4E8-4DEA-9340-7F2C675F8578}"/>
    <cellStyle name="Millares 2 5 3 2 3 2" xfId="622" xr:uid="{892B417E-1177-4C4B-85BE-905252CE4897}"/>
    <cellStyle name="Millares 2 5 3 2 3 2 2" xfId="1540" xr:uid="{61E8B248-8300-4F96-BF1B-4AC2406DC0A1}"/>
    <cellStyle name="Millares 2 5 3 2 3 2 2 2" xfId="3682" xr:uid="{AC85F86F-0C0E-4DD6-BAAD-94B24A8E4848}"/>
    <cellStyle name="Millares 2 5 3 2 3 2 3" xfId="2764" xr:uid="{EB2F063D-F5D1-4789-BB22-A1B46789D208}"/>
    <cellStyle name="Millares 2 5 3 2 3 3" xfId="928" xr:uid="{374F580D-2E33-4204-B6E6-233967D0CF43}"/>
    <cellStyle name="Millares 2 5 3 2 3 3 2" xfId="1846" xr:uid="{EAA0F22F-D4A6-4AB1-AA11-17D32DC58A81}"/>
    <cellStyle name="Millares 2 5 3 2 3 3 2 2" xfId="3988" xr:uid="{C6ADB8EF-60F1-4706-91EE-420726D93365}"/>
    <cellStyle name="Millares 2 5 3 2 3 3 3" xfId="3070" xr:uid="{66B17AAE-FC66-497C-A2AF-AE7C5BF3CD68}"/>
    <cellStyle name="Millares 2 5 3 2 3 4" xfId="1234" xr:uid="{4FEA488F-64AB-4BDA-AA98-71C177A7DD5B}"/>
    <cellStyle name="Millares 2 5 3 2 3 4 2" xfId="3376" xr:uid="{66F8905E-EEAF-44CB-BD44-6FD617EF7EB5}"/>
    <cellStyle name="Millares 2 5 3 2 3 5" xfId="2152" xr:uid="{49DAD8C5-9864-4EEC-A55D-B64B8CE4AD08}"/>
    <cellStyle name="Millares 2 5 3 2 3 6" xfId="2458" xr:uid="{DFF6EF4E-4580-420E-ACA1-F5F4DB2443CF}"/>
    <cellStyle name="Millares 2 5 3 2 4" xfId="418" xr:uid="{B90B68C3-05D5-41EB-90F8-0C3148B54AE2}"/>
    <cellStyle name="Millares 2 5 3 2 4 2" xfId="1336" xr:uid="{F05FAFBC-123B-4DDF-BF6A-ADDE6A18A352}"/>
    <cellStyle name="Millares 2 5 3 2 4 2 2" xfId="3478" xr:uid="{64300AB1-51A9-42ED-B311-49D65E28E3A3}"/>
    <cellStyle name="Millares 2 5 3 2 4 3" xfId="2560" xr:uid="{7E48BA6F-7A0B-447C-88CE-B50350C6FD85}"/>
    <cellStyle name="Millares 2 5 3 2 5" xfId="724" xr:uid="{FC62396F-FA48-4BC0-B532-31D2C71E5EDE}"/>
    <cellStyle name="Millares 2 5 3 2 5 2" xfId="1642" xr:uid="{A436A705-185A-4324-AE53-1DE13BA5A41D}"/>
    <cellStyle name="Millares 2 5 3 2 5 2 2" xfId="3784" xr:uid="{A5EFF5DC-B522-4DAD-9A16-EBCC73667DBD}"/>
    <cellStyle name="Millares 2 5 3 2 5 3" xfId="2866" xr:uid="{FBE960AF-70CB-4BDC-8421-B5CFC4D7F286}"/>
    <cellStyle name="Millares 2 5 3 2 6" xfId="1030" xr:uid="{DBB7B998-0BC9-41CD-BE66-30769C6AD01D}"/>
    <cellStyle name="Millares 2 5 3 2 6 2" xfId="3172" xr:uid="{97E0EA28-701E-4DD8-AA3E-1540C027634F}"/>
    <cellStyle name="Millares 2 5 3 2 7" xfId="1948" xr:uid="{9D434104-D4B4-4972-8FB7-926885171C33}"/>
    <cellStyle name="Millares 2 5 3 2 8" xfId="2254" xr:uid="{8904EA00-4C2F-422C-AA73-9D92481615A3}"/>
    <cellStyle name="Millares 2 5 3 3" xfId="163" xr:uid="{B26FB971-A825-4A0A-A113-80815A45B6FE}"/>
    <cellStyle name="Millares 2 5 3 3 2" xfId="469" xr:uid="{FD8DC7DC-106F-4FD5-AFDB-CD41AD731AD8}"/>
    <cellStyle name="Millares 2 5 3 3 2 2" xfId="1387" xr:uid="{84E14EB6-306F-47DF-997C-BC56522BCC82}"/>
    <cellStyle name="Millares 2 5 3 3 2 2 2" xfId="3529" xr:uid="{EF90A37B-DCCF-4E91-B934-E8F1E064CD84}"/>
    <cellStyle name="Millares 2 5 3 3 2 3" xfId="2611" xr:uid="{51F104D9-4E3B-4830-A7F0-87C6662B1CF5}"/>
    <cellStyle name="Millares 2 5 3 3 3" xfId="775" xr:uid="{331404A6-6047-406F-912D-93E1FFDFBA20}"/>
    <cellStyle name="Millares 2 5 3 3 3 2" xfId="1693" xr:uid="{8868E30F-8857-4892-854C-CB9A7440D41F}"/>
    <cellStyle name="Millares 2 5 3 3 3 2 2" xfId="3835" xr:uid="{41A4939F-D388-4A60-A099-178231819DB8}"/>
    <cellStyle name="Millares 2 5 3 3 3 3" xfId="2917" xr:uid="{0BF71EB9-A823-4827-9420-5425EBA6E402}"/>
    <cellStyle name="Millares 2 5 3 3 4" xfId="1081" xr:uid="{3123E1C1-CCC4-4EAE-84A9-E598DE3C3AC9}"/>
    <cellStyle name="Millares 2 5 3 3 4 2" xfId="3223" xr:uid="{645C7998-63DB-486F-8233-8C22C0B5BE84}"/>
    <cellStyle name="Millares 2 5 3 3 5" xfId="1999" xr:uid="{E9C11C9B-387C-4E2F-8C5F-AA53D97CF627}"/>
    <cellStyle name="Millares 2 5 3 3 6" xfId="2305" xr:uid="{101FE95F-6EF4-4F46-85F7-F88DFE65D620}"/>
    <cellStyle name="Millares 2 5 3 4" xfId="265" xr:uid="{EDF5CB01-B620-4E58-B338-3660DE43BFB5}"/>
    <cellStyle name="Millares 2 5 3 4 2" xfId="571" xr:uid="{1F3D61F4-956C-4DAF-A72B-A9E5EFB1C16D}"/>
    <cellStyle name="Millares 2 5 3 4 2 2" xfId="1489" xr:uid="{EFD65320-4C5F-4F34-AD8B-CB47555478FE}"/>
    <cellStyle name="Millares 2 5 3 4 2 2 2" xfId="3631" xr:uid="{5964EF80-30F9-4BA6-A0D0-FE1F2B8EEEE0}"/>
    <cellStyle name="Millares 2 5 3 4 2 3" xfId="2713" xr:uid="{74F05206-59CC-4823-91EE-38C6D6C3C704}"/>
    <cellStyle name="Millares 2 5 3 4 3" xfId="877" xr:uid="{2C10395E-DE9A-4EC7-90CD-2A1498C127A7}"/>
    <cellStyle name="Millares 2 5 3 4 3 2" xfId="1795" xr:uid="{B6B694DE-E115-4B46-8514-25481378E20A}"/>
    <cellStyle name="Millares 2 5 3 4 3 2 2" xfId="3937" xr:uid="{9A053D38-7BEC-4F29-BE39-98EFEE069CA1}"/>
    <cellStyle name="Millares 2 5 3 4 3 3" xfId="3019" xr:uid="{AD56D1B5-3E04-4071-9E86-4FAE26684938}"/>
    <cellStyle name="Millares 2 5 3 4 4" xfId="1183" xr:uid="{C310F447-B6F3-4C8C-9795-CD205B4C705E}"/>
    <cellStyle name="Millares 2 5 3 4 4 2" xfId="3325" xr:uid="{D390CDF4-225B-4404-AE2E-0C0F1CD573A1}"/>
    <cellStyle name="Millares 2 5 3 4 5" xfId="2101" xr:uid="{602DD879-8E4F-4739-B89B-BA1F954E56D9}"/>
    <cellStyle name="Millares 2 5 3 4 6" xfId="2407" xr:uid="{32EC04EF-7895-4CDE-8D15-3A77D6C8A6FB}"/>
    <cellStyle name="Millares 2 5 3 5" xfId="367" xr:uid="{C078537B-8C74-465E-BA81-8F54170483F3}"/>
    <cellStyle name="Millares 2 5 3 5 2" xfId="1285" xr:uid="{CFCF5A54-8049-4BBF-A6BB-5A199CFD0BE0}"/>
    <cellStyle name="Millares 2 5 3 5 2 2" xfId="3427" xr:uid="{767B7245-6D16-456F-9624-E332AA72D975}"/>
    <cellStyle name="Millares 2 5 3 5 3" xfId="2509" xr:uid="{8FD9ED76-213A-402F-B19E-DB97DF282F63}"/>
    <cellStyle name="Millares 2 5 3 6" xfId="673" xr:uid="{999F919B-C853-4CD6-88B5-E1623D60549B}"/>
    <cellStyle name="Millares 2 5 3 6 2" xfId="1591" xr:uid="{A80B3004-AFC4-4179-A5B5-ACE74ABBCC0C}"/>
    <cellStyle name="Millares 2 5 3 6 2 2" xfId="3733" xr:uid="{A7E673A0-02CD-4E2C-BDA0-51B86D55C843}"/>
    <cellStyle name="Millares 2 5 3 6 3" xfId="2815" xr:uid="{6963D319-0D76-4CC3-99B9-FC84B0B6EC47}"/>
    <cellStyle name="Millares 2 5 3 7" xfId="979" xr:uid="{7A1D9B73-3C10-4FA8-BDC0-7983F446B7E7}"/>
    <cellStyle name="Millares 2 5 3 7 2" xfId="3121" xr:uid="{AC21E2A7-183F-4E68-9451-F328F495DD62}"/>
    <cellStyle name="Millares 2 5 3 8" xfId="1897" xr:uid="{B29C6A60-446C-433D-A08D-A2F07592F53D}"/>
    <cellStyle name="Millares 2 5 3 9" xfId="2203" xr:uid="{AD1903EF-B2A6-4544-BE89-965EF15D2264}"/>
    <cellStyle name="Millares 2 5 4" xfId="78" xr:uid="{E106FC90-1AFC-4C82-B4CE-9BB26F2AC2B5}"/>
    <cellStyle name="Millares 2 5 4 2" xfId="180" xr:uid="{D6616B9B-7AA1-41A9-9F8C-CB507C03ECAD}"/>
    <cellStyle name="Millares 2 5 4 2 2" xfId="486" xr:uid="{69EA8120-2708-4F19-91BA-58BC13F02FE8}"/>
    <cellStyle name="Millares 2 5 4 2 2 2" xfId="1404" xr:uid="{DA18F1D2-233C-4F90-AF5E-72939DB17D4D}"/>
    <cellStyle name="Millares 2 5 4 2 2 2 2" xfId="3546" xr:uid="{DD8F893A-E04E-443D-BDB0-C581B55FF990}"/>
    <cellStyle name="Millares 2 5 4 2 2 3" xfId="2628" xr:uid="{9EF7217F-2735-43B8-AD8A-ACC0F819AE1C}"/>
    <cellStyle name="Millares 2 5 4 2 3" xfId="792" xr:uid="{E9772119-10DF-45D8-AD42-66979E92432A}"/>
    <cellStyle name="Millares 2 5 4 2 3 2" xfId="1710" xr:uid="{D485E1A4-4420-4A22-9996-8E3E89479CFE}"/>
    <cellStyle name="Millares 2 5 4 2 3 2 2" xfId="3852" xr:uid="{9C046858-E888-40B1-B454-6A3A0EF7EC4E}"/>
    <cellStyle name="Millares 2 5 4 2 3 3" xfId="2934" xr:uid="{2494A0EB-70AB-4756-AED2-6487F3034F64}"/>
    <cellStyle name="Millares 2 5 4 2 4" xfId="1098" xr:uid="{7D785433-88AE-4C18-A216-2AFB81292EB9}"/>
    <cellStyle name="Millares 2 5 4 2 4 2" xfId="3240" xr:uid="{D151FA40-EF23-4BE1-B0AE-2FE3FBEC4676}"/>
    <cellStyle name="Millares 2 5 4 2 5" xfId="2016" xr:uid="{64112CD4-2D5C-4227-A6B1-0CAF31C1B238}"/>
    <cellStyle name="Millares 2 5 4 2 6" xfId="2322" xr:uid="{9AB779C8-6863-4442-B111-767AAD9A6A93}"/>
    <cellStyle name="Millares 2 5 4 3" xfId="282" xr:uid="{76CE8227-8CB5-45F4-817B-06818A7415C0}"/>
    <cellStyle name="Millares 2 5 4 3 2" xfId="588" xr:uid="{78CF2B3C-0E12-4BFD-A7D8-D0E9B1EFF09E}"/>
    <cellStyle name="Millares 2 5 4 3 2 2" xfId="1506" xr:uid="{D5FEE461-174A-4F12-B257-699972E6B2A3}"/>
    <cellStyle name="Millares 2 5 4 3 2 2 2" xfId="3648" xr:uid="{B2D33F02-F12D-452C-A575-3AEBBFA90BA1}"/>
    <cellStyle name="Millares 2 5 4 3 2 3" xfId="2730" xr:uid="{0CDAACB5-BBE5-4986-99E4-67241D6C171F}"/>
    <cellStyle name="Millares 2 5 4 3 3" xfId="894" xr:uid="{91F8C117-1133-4FB7-91A8-BBEB61DC1817}"/>
    <cellStyle name="Millares 2 5 4 3 3 2" xfId="1812" xr:uid="{E37BC86F-F5CE-430A-97F6-205C75DFB497}"/>
    <cellStyle name="Millares 2 5 4 3 3 2 2" xfId="3954" xr:uid="{15AB2AB2-565F-4635-9F57-247D544186AA}"/>
    <cellStyle name="Millares 2 5 4 3 3 3" xfId="3036" xr:uid="{92A6C0D4-B145-4315-9CE8-BC988074CE3F}"/>
    <cellStyle name="Millares 2 5 4 3 4" xfId="1200" xr:uid="{B149BEE4-6E70-4AA7-8402-3B70B813ABCB}"/>
    <cellStyle name="Millares 2 5 4 3 4 2" xfId="3342" xr:uid="{C254B56E-30B6-4657-9FBF-E6D6B285E945}"/>
    <cellStyle name="Millares 2 5 4 3 5" xfId="2118" xr:uid="{8729A13F-2BE6-4D49-AB63-4F9195A2305B}"/>
    <cellStyle name="Millares 2 5 4 3 6" xfId="2424" xr:uid="{7190C631-01E0-490F-AD2C-D16A4A8D0144}"/>
    <cellStyle name="Millares 2 5 4 4" xfId="384" xr:uid="{6918CCB4-23E3-4060-BED8-8640B7A061E8}"/>
    <cellStyle name="Millares 2 5 4 4 2" xfId="1302" xr:uid="{69471FE2-B488-45FB-81E1-520ED3258263}"/>
    <cellStyle name="Millares 2 5 4 4 2 2" xfId="3444" xr:uid="{956FFB5E-411B-4DF7-B676-AC4E10EEA29A}"/>
    <cellStyle name="Millares 2 5 4 4 3" xfId="2526" xr:uid="{06217E2E-81A3-40C9-8678-1B6157081A2E}"/>
    <cellStyle name="Millares 2 5 4 5" xfId="690" xr:uid="{598B72EE-92CD-45E7-AF63-843E563C4CFF}"/>
    <cellStyle name="Millares 2 5 4 5 2" xfId="1608" xr:uid="{E4C1F98D-3B85-447B-A537-23255CE99C57}"/>
    <cellStyle name="Millares 2 5 4 5 2 2" xfId="3750" xr:uid="{5110154D-6CB7-4AAA-B90C-67F870936ACD}"/>
    <cellStyle name="Millares 2 5 4 5 3" xfId="2832" xr:uid="{8514C6DB-2613-4EB5-89C4-389299AEA913}"/>
    <cellStyle name="Millares 2 5 4 6" xfId="996" xr:uid="{74D658B5-E13B-4B2A-AE82-6F86D7531756}"/>
    <cellStyle name="Millares 2 5 4 6 2" xfId="3138" xr:uid="{245FF980-4B07-471E-BBF3-A117BF279CBC}"/>
    <cellStyle name="Millares 2 5 4 7" xfId="1914" xr:uid="{62013B21-89CE-42E3-8900-78CFCDB50B35}"/>
    <cellStyle name="Millares 2 5 4 8" xfId="2220" xr:uid="{A7605986-23BB-49D4-8F64-C914691073D4}"/>
    <cellStyle name="Millares 2 5 5" xfId="129" xr:uid="{25ACF41E-7459-499B-9932-E98F34EAF14B}"/>
    <cellStyle name="Millares 2 5 5 2" xfId="435" xr:uid="{58561B44-7A5E-4BDF-A61A-CFC921F0F86F}"/>
    <cellStyle name="Millares 2 5 5 2 2" xfId="1353" xr:uid="{D7087DF9-2F66-44F7-9368-1103B871831C}"/>
    <cellStyle name="Millares 2 5 5 2 2 2" xfId="3495" xr:uid="{18E959AC-6D8D-41D9-A356-4F1DAAC252C4}"/>
    <cellStyle name="Millares 2 5 5 2 3" xfId="2577" xr:uid="{FC9CFAE5-EA76-4A94-AC1F-EC49E9D83DCD}"/>
    <cellStyle name="Millares 2 5 5 3" xfId="741" xr:uid="{D6A32D3B-9C8B-42CA-8D13-60B05CE3F5F8}"/>
    <cellStyle name="Millares 2 5 5 3 2" xfId="1659" xr:uid="{9FEBBE80-A64D-4971-9082-8BCB1A342E6A}"/>
    <cellStyle name="Millares 2 5 5 3 2 2" xfId="3801" xr:uid="{ED7D685E-5F68-41B6-B9CF-AF9DA1F4F001}"/>
    <cellStyle name="Millares 2 5 5 3 3" xfId="2883" xr:uid="{CD7FBD60-E0AA-4F75-8ADF-3A02B21A3DF9}"/>
    <cellStyle name="Millares 2 5 5 4" xfId="1047" xr:uid="{833F9B16-9645-4880-B5C3-0575A2C62814}"/>
    <cellStyle name="Millares 2 5 5 4 2" xfId="3189" xr:uid="{80EFA57F-90EC-4628-92A8-B0376ACAA773}"/>
    <cellStyle name="Millares 2 5 5 5" xfId="1965" xr:uid="{6A60718B-C770-469B-BFDF-0492377DF831}"/>
    <cellStyle name="Millares 2 5 5 6" xfId="2271" xr:uid="{F36BAD77-931F-4768-99F6-622FF3941E68}"/>
    <cellStyle name="Millares 2 5 6" xfId="231" xr:uid="{B9F827C6-F0A6-4FC4-AB4F-3427AB271B37}"/>
    <cellStyle name="Millares 2 5 6 2" xfId="537" xr:uid="{6A8B3BFD-B879-4192-876D-A74EAF24ED01}"/>
    <cellStyle name="Millares 2 5 6 2 2" xfId="1455" xr:uid="{FA56397C-3145-4266-A32E-79FBD14B7C1B}"/>
    <cellStyle name="Millares 2 5 6 2 2 2" xfId="3597" xr:uid="{EEE7F579-663A-41A2-BA2B-C327C76E3DBE}"/>
    <cellStyle name="Millares 2 5 6 2 3" xfId="2679" xr:uid="{5B661C1D-19F2-42FC-A93F-9FAC6651A7F6}"/>
    <cellStyle name="Millares 2 5 6 3" xfId="843" xr:uid="{8A10A845-CE71-4F09-935C-514DD30C77CE}"/>
    <cellStyle name="Millares 2 5 6 3 2" xfId="1761" xr:uid="{5F1EE5C1-9A9C-49F1-9AEE-911069EF13F8}"/>
    <cellStyle name="Millares 2 5 6 3 2 2" xfId="3903" xr:uid="{68E3EF02-D89A-4185-B9EB-E8C877D10F66}"/>
    <cellStyle name="Millares 2 5 6 3 3" xfId="2985" xr:uid="{05CBDA9F-ACC0-407B-9E33-3717DF58C50B}"/>
    <cellStyle name="Millares 2 5 6 4" xfId="1149" xr:uid="{7CF4193E-4045-4CA6-98DE-EA67BCE4DFB1}"/>
    <cellStyle name="Millares 2 5 6 4 2" xfId="3291" xr:uid="{1959618C-8C12-4B0B-9BEA-C9390624BB08}"/>
    <cellStyle name="Millares 2 5 6 5" xfId="2067" xr:uid="{50C3F471-FD72-4963-99D7-7BC3F87A7558}"/>
    <cellStyle name="Millares 2 5 6 6" xfId="2373" xr:uid="{330AAC9A-8964-47B4-A831-98A1DB33F8C0}"/>
    <cellStyle name="Millares 2 5 7" xfId="333" xr:uid="{BDDD4B40-2110-4365-8BF8-1D3B9D6C0A21}"/>
    <cellStyle name="Millares 2 5 7 2" xfId="1251" xr:uid="{73DC5891-C695-487B-8209-536CD16D4B9E}"/>
    <cellStyle name="Millares 2 5 7 2 2" xfId="3393" xr:uid="{C87EC094-0CEA-4F3D-99B8-3D12249D6702}"/>
    <cellStyle name="Millares 2 5 7 3" xfId="2475" xr:uid="{D9A101ED-136D-4F80-BDED-F3789265F09B}"/>
    <cellStyle name="Millares 2 5 8" xfId="639" xr:uid="{01CFB7AA-4484-45F0-BA71-C5C21638FF00}"/>
    <cellStyle name="Millares 2 5 8 2" xfId="1557" xr:uid="{69B1B380-E7FD-4F98-90AE-787F178596C3}"/>
    <cellStyle name="Millares 2 5 8 2 2" xfId="3699" xr:uid="{7EF81915-67F2-4631-82D5-7AD6430339DA}"/>
    <cellStyle name="Millares 2 5 8 3" xfId="2781" xr:uid="{6E9BB46E-2DDE-4253-B4C8-DAF15AD8DCAF}"/>
    <cellStyle name="Millares 2 5 9" xfId="945" xr:uid="{2EB83609-93A6-40DE-9429-A6C64CFA46F6}"/>
    <cellStyle name="Millares 2 5 9 2" xfId="3087" xr:uid="{5DBD3C0C-3182-4314-B6F6-55B0DFA277B0}"/>
    <cellStyle name="Millares 2 6" xfId="29" xr:uid="{3C509AC5-D6D6-4758-9A67-8E5F2ED65440}"/>
    <cellStyle name="Millares 2 6 2" xfId="80" xr:uid="{C1715CF0-E55E-49F8-842E-39AB661218A9}"/>
    <cellStyle name="Millares 2 6 2 2" xfId="182" xr:uid="{1499DD03-8BFB-4509-B356-FE0024BEC0D5}"/>
    <cellStyle name="Millares 2 6 2 2 2" xfId="488" xr:uid="{AEFE0101-22E7-4EA5-BA75-6762D230BFE9}"/>
    <cellStyle name="Millares 2 6 2 2 2 2" xfId="1406" xr:uid="{56C62152-5954-4110-A7FD-55A843018B39}"/>
    <cellStyle name="Millares 2 6 2 2 2 2 2" xfId="3548" xr:uid="{53259D51-0D05-4648-80DA-D764EB981611}"/>
    <cellStyle name="Millares 2 6 2 2 2 3" xfId="2630" xr:uid="{1C63E4AE-EAE9-4E11-9B4D-AD158A2A3141}"/>
    <cellStyle name="Millares 2 6 2 2 3" xfId="794" xr:uid="{9AE25922-6BD6-4F3A-9B46-2BDAE9C07135}"/>
    <cellStyle name="Millares 2 6 2 2 3 2" xfId="1712" xr:uid="{A6D97FFF-48D2-44F4-A51B-EBAAA7EE2501}"/>
    <cellStyle name="Millares 2 6 2 2 3 2 2" xfId="3854" xr:uid="{2C1F0520-7F1A-4E36-912A-481C14C7291C}"/>
    <cellStyle name="Millares 2 6 2 2 3 3" xfId="2936" xr:uid="{3F7DF4CF-46D9-4023-83B9-B3237580D938}"/>
    <cellStyle name="Millares 2 6 2 2 4" xfId="1100" xr:uid="{C4F9F4C0-C91B-4045-97F5-F1EE32C52C0E}"/>
    <cellStyle name="Millares 2 6 2 2 4 2" xfId="3242" xr:uid="{3EBD3F35-03CB-45A5-A1D6-9336B042F07F}"/>
    <cellStyle name="Millares 2 6 2 2 5" xfId="2018" xr:uid="{D23E998F-50FC-4C22-9186-159525F83185}"/>
    <cellStyle name="Millares 2 6 2 2 6" xfId="2324" xr:uid="{CD9B448C-20BB-4A36-AD26-25F2CF53EBA6}"/>
    <cellStyle name="Millares 2 6 2 3" xfId="284" xr:uid="{0EDFB482-8C8B-4030-A0B4-7F1E9C9866AA}"/>
    <cellStyle name="Millares 2 6 2 3 2" xfId="590" xr:uid="{84FB196B-C622-456B-9E79-AFC1B30598D5}"/>
    <cellStyle name="Millares 2 6 2 3 2 2" xfId="1508" xr:uid="{B1BF866F-4900-4445-B485-15415FFB448A}"/>
    <cellStyle name="Millares 2 6 2 3 2 2 2" xfId="3650" xr:uid="{71B0355D-5BF3-448A-84E6-46876536DDDA}"/>
    <cellStyle name="Millares 2 6 2 3 2 3" xfId="2732" xr:uid="{B5FD6076-D1A8-43D9-BC97-AB538B169810}"/>
    <cellStyle name="Millares 2 6 2 3 3" xfId="896" xr:uid="{A2867D09-1889-448A-A706-BF8D19644B8D}"/>
    <cellStyle name="Millares 2 6 2 3 3 2" xfId="1814" xr:uid="{07C838FB-FB46-4F63-9A93-1360A4D67B31}"/>
    <cellStyle name="Millares 2 6 2 3 3 2 2" xfId="3956" xr:uid="{5BFB783B-03F5-40DB-AC73-6C2F87026D53}"/>
    <cellStyle name="Millares 2 6 2 3 3 3" xfId="3038" xr:uid="{0F1F75C8-363F-4B80-BCE1-BEB8CBF4DC60}"/>
    <cellStyle name="Millares 2 6 2 3 4" xfId="1202" xr:uid="{FD8CB17C-2029-4AC6-AEED-D3541B6A965A}"/>
    <cellStyle name="Millares 2 6 2 3 4 2" xfId="3344" xr:uid="{9E6851D0-E58F-4B42-8AA1-2C9B03C73F2D}"/>
    <cellStyle name="Millares 2 6 2 3 5" xfId="2120" xr:uid="{8C179DBA-8590-4844-A16D-B6F36550147A}"/>
    <cellStyle name="Millares 2 6 2 3 6" xfId="2426" xr:uid="{A29A76DF-4B6D-4583-9D60-DD30CBA6D170}"/>
    <cellStyle name="Millares 2 6 2 4" xfId="386" xr:uid="{C7594ECE-EB42-4DEC-BD86-3F415F40E2E7}"/>
    <cellStyle name="Millares 2 6 2 4 2" xfId="1304" xr:uid="{0D7E1BF6-5281-467F-937D-FF8DF752B02D}"/>
    <cellStyle name="Millares 2 6 2 4 2 2" xfId="3446" xr:uid="{0B13EBDF-7046-4CAC-B9D1-F820B46208DE}"/>
    <cellStyle name="Millares 2 6 2 4 3" xfId="2528" xr:uid="{D1740738-B06D-4BC8-9076-B523542FC83C}"/>
    <cellStyle name="Millares 2 6 2 5" xfId="692" xr:uid="{B02E970D-B7B9-4644-80B6-8726FBC54B09}"/>
    <cellStyle name="Millares 2 6 2 5 2" xfId="1610" xr:uid="{7EBE7EBC-B93C-4F78-8044-7D7B4FD75745}"/>
    <cellStyle name="Millares 2 6 2 5 2 2" xfId="3752" xr:uid="{2F124EA6-CD45-4632-BF26-45949C7C0DBF}"/>
    <cellStyle name="Millares 2 6 2 5 3" xfId="2834" xr:uid="{65003B02-5A7C-4A43-9E1A-8BDFCE717D33}"/>
    <cellStyle name="Millares 2 6 2 6" xfId="998" xr:uid="{26D1A3E4-B3BB-40FD-999A-DDAC339C6D9E}"/>
    <cellStyle name="Millares 2 6 2 6 2" xfId="3140" xr:uid="{F214D31C-C6DC-41D5-8EC4-246DF7117C3A}"/>
    <cellStyle name="Millares 2 6 2 7" xfId="1916" xr:uid="{02753D7B-ECE6-45E9-908A-9A4C19AB01F4}"/>
    <cellStyle name="Millares 2 6 2 8" xfId="2222" xr:uid="{CE3059FE-DCD6-4883-ABD5-F8A0045DD4A2}"/>
    <cellStyle name="Millares 2 6 3" xfId="131" xr:uid="{9D90D6D9-F9BD-4F9C-8A4C-D46FEFFDBAD0}"/>
    <cellStyle name="Millares 2 6 3 2" xfId="437" xr:uid="{0A147F46-E837-40EC-AFD1-11170379D284}"/>
    <cellStyle name="Millares 2 6 3 2 2" xfId="1355" xr:uid="{678AEAC3-0829-4550-B128-229281280146}"/>
    <cellStyle name="Millares 2 6 3 2 2 2" xfId="3497" xr:uid="{8CDA08F2-8A42-43E8-B6EA-374E0E934B91}"/>
    <cellStyle name="Millares 2 6 3 2 3" xfId="2579" xr:uid="{8E4DE830-00E0-46D4-9C39-F3444AF45795}"/>
    <cellStyle name="Millares 2 6 3 3" xfId="743" xr:uid="{4979452D-F5C8-496B-9E7D-2BE9D656999D}"/>
    <cellStyle name="Millares 2 6 3 3 2" xfId="1661" xr:uid="{19C163CA-383D-430D-A5F2-673719AD4080}"/>
    <cellStyle name="Millares 2 6 3 3 2 2" xfId="3803" xr:uid="{732B5A56-A053-4CF5-B2DD-E36BEB1EEC3F}"/>
    <cellStyle name="Millares 2 6 3 3 3" xfId="2885" xr:uid="{82E7BC4E-44CB-4943-9044-8B00250D7296}"/>
    <cellStyle name="Millares 2 6 3 4" xfId="1049" xr:uid="{A23283D3-1062-4287-8C3F-8F67CE22FBC5}"/>
    <cellStyle name="Millares 2 6 3 4 2" xfId="3191" xr:uid="{F6F083AB-A1F3-4186-873C-51094644E5B4}"/>
    <cellStyle name="Millares 2 6 3 5" xfId="1967" xr:uid="{FD00B82C-2C37-49C9-AB14-79746E0C7108}"/>
    <cellStyle name="Millares 2 6 3 6" xfId="2273" xr:uid="{21532002-5185-4066-9383-B9C75833210D}"/>
    <cellStyle name="Millares 2 6 4" xfId="233" xr:uid="{7F6888B2-96D8-4259-92B8-A09412A6773A}"/>
    <cellStyle name="Millares 2 6 4 2" xfId="539" xr:uid="{C1CE8D37-98D0-49FB-9959-535ECFA38CB4}"/>
    <cellStyle name="Millares 2 6 4 2 2" xfId="1457" xr:uid="{C5BCDCD7-088D-4F81-B74D-6E41B7206BB3}"/>
    <cellStyle name="Millares 2 6 4 2 2 2" xfId="3599" xr:uid="{36C1792F-B17E-44D4-BD9F-15BB16EEF67C}"/>
    <cellStyle name="Millares 2 6 4 2 3" xfId="2681" xr:uid="{76734EB9-AB69-400F-96A9-3C658BE91F43}"/>
    <cellStyle name="Millares 2 6 4 3" xfId="845" xr:uid="{76060D8F-DCDD-4847-9BBA-4DC261D8A235}"/>
    <cellStyle name="Millares 2 6 4 3 2" xfId="1763" xr:uid="{387AEB55-4A0D-404E-8E66-76FB00CA422C}"/>
    <cellStyle name="Millares 2 6 4 3 2 2" xfId="3905" xr:uid="{FB2827D4-CD90-4517-BBAA-E8C8E3E4C018}"/>
    <cellStyle name="Millares 2 6 4 3 3" xfId="2987" xr:uid="{DD59486F-D06E-4191-85C5-C777F99F7988}"/>
    <cellStyle name="Millares 2 6 4 4" xfId="1151" xr:uid="{0D293FAC-93FB-495A-84FD-CA08CD1205B4}"/>
    <cellStyle name="Millares 2 6 4 4 2" xfId="3293" xr:uid="{4D4B2FA4-AC47-4B18-8179-DCAA365FBE34}"/>
    <cellStyle name="Millares 2 6 4 5" xfId="2069" xr:uid="{1822E1B9-8A70-4CB6-9909-4E486162932C}"/>
    <cellStyle name="Millares 2 6 4 6" xfId="2375" xr:uid="{3DD6A655-49AF-4438-BF64-524569D05647}"/>
    <cellStyle name="Millares 2 6 5" xfId="335" xr:uid="{D2A0AB14-63EC-484B-BFD3-D1E5515E1DD6}"/>
    <cellStyle name="Millares 2 6 5 2" xfId="1253" xr:uid="{93619092-0C79-4E85-93BB-A83BCD39A7EF}"/>
    <cellStyle name="Millares 2 6 5 2 2" xfId="3395" xr:uid="{FCA6E7C5-FC23-49E6-89EE-900E0CD93EA5}"/>
    <cellStyle name="Millares 2 6 5 3" xfId="2477" xr:uid="{6B5D3735-5097-4A59-977C-6B21CD21667A}"/>
    <cellStyle name="Millares 2 6 6" xfId="641" xr:uid="{1694E0D9-2549-422F-8AE7-CA30496F7B12}"/>
    <cellStyle name="Millares 2 6 6 2" xfId="1559" xr:uid="{2236C58C-3975-42B4-8326-D61A6C0C15EB}"/>
    <cellStyle name="Millares 2 6 6 2 2" xfId="3701" xr:uid="{C1DA4EED-4DC2-4170-B8EF-2B840C297610}"/>
    <cellStyle name="Millares 2 6 6 3" xfId="2783" xr:uid="{B86F9C6E-8BB7-41BE-A62A-1AC60EA87533}"/>
    <cellStyle name="Millares 2 6 7" xfId="947" xr:uid="{E68F2D15-C349-4356-916D-BAD1584E6691}"/>
    <cellStyle name="Millares 2 6 7 2" xfId="3089" xr:uid="{9B5CF0E2-FB88-4763-B67C-C73A3F9E4BCA}"/>
    <cellStyle name="Millares 2 6 8" xfId="1865" xr:uid="{BA731FAB-7B12-4362-A4A8-3C5A52276ECC}"/>
    <cellStyle name="Millares 2 6 9" xfId="2171" xr:uid="{EEB365BC-53A6-4DAF-B8CF-06EEA1AEEB9A}"/>
    <cellStyle name="Millares 2 7" xfId="46" xr:uid="{23C0FDA5-42A6-4C3E-BD62-B02EE3B3D6EB}"/>
    <cellStyle name="Millares 2 7 2" xfId="97" xr:uid="{200CBCA0-287E-45FF-9110-462E81C92790}"/>
    <cellStyle name="Millares 2 7 2 2" xfId="199" xr:uid="{23E33F1E-C3FB-4989-A629-69C68DB3BBBF}"/>
    <cellStyle name="Millares 2 7 2 2 2" xfId="505" xr:uid="{537C47C5-E2DB-47D7-93CD-B3E8688E3272}"/>
    <cellStyle name="Millares 2 7 2 2 2 2" xfId="1423" xr:uid="{95AEC714-FC56-4619-BDD5-B5B060D6FB19}"/>
    <cellStyle name="Millares 2 7 2 2 2 2 2" xfId="3565" xr:uid="{825B89E4-967C-41C1-9E72-E11ADDCEE3E2}"/>
    <cellStyle name="Millares 2 7 2 2 2 3" xfId="2647" xr:uid="{1B910211-C406-4E84-BDB7-15922AFEF32B}"/>
    <cellStyle name="Millares 2 7 2 2 3" xfId="811" xr:uid="{81A0FAC0-9E91-491C-B41E-445B0A2ADD40}"/>
    <cellStyle name="Millares 2 7 2 2 3 2" xfId="1729" xr:uid="{F184E9E5-4F41-4F83-9533-56CC5AF52916}"/>
    <cellStyle name="Millares 2 7 2 2 3 2 2" xfId="3871" xr:uid="{077EC63E-E900-408E-AF86-A3F3B88FA40B}"/>
    <cellStyle name="Millares 2 7 2 2 3 3" xfId="2953" xr:uid="{2FA4124C-014C-4DEA-8BD6-A2235B13145D}"/>
    <cellStyle name="Millares 2 7 2 2 4" xfId="1117" xr:uid="{7F4380DC-9139-43C0-85E3-D7D312E4E371}"/>
    <cellStyle name="Millares 2 7 2 2 4 2" xfId="3259" xr:uid="{3FB8A9A8-00B9-4D81-BBBA-B891C55A4B0C}"/>
    <cellStyle name="Millares 2 7 2 2 5" xfId="2035" xr:uid="{C64DDAA4-44C2-4C83-AB3A-529CB1A83DE7}"/>
    <cellStyle name="Millares 2 7 2 2 6" xfId="2341" xr:uid="{C8F3B0B5-0C63-4257-A236-E7F0ACB83A76}"/>
    <cellStyle name="Millares 2 7 2 3" xfId="301" xr:uid="{A7A09AD2-536F-4EA9-8081-9F75C56AF91B}"/>
    <cellStyle name="Millares 2 7 2 3 2" xfId="607" xr:uid="{A83C3EC7-B02C-423D-84C4-3C9D1CD5B262}"/>
    <cellStyle name="Millares 2 7 2 3 2 2" xfId="1525" xr:uid="{A6DFD1C4-0C85-4BA5-B0B7-AFC70C872BD3}"/>
    <cellStyle name="Millares 2 7 2 3 2 2 2" xfId="3667" xr:uid="{48014A34-0989-4F10-B5A7-9ECE873E7A89}"/>
    <cellStyle name="Millares 2 7 2 3 2 3" xfId="2749" xr:uid="{49F4EFED-C0CE-4849-810B-C4D6F24F6735}"/>
    <cellStyle name="Millares 2 7 2 3 3" xfId="913" xr:uid="{AA0EABE0-80A3-48CE-9D8A-E97BF3416C04}"/>
    <cellStyle name="Millares 2 7 2 3 3 2" xfId="1831" xr:uid="{8BCD780C-FB68-47F8-828F-94B306FE53BF}"/>
    <cellStyle name="Millares 2 7 2 3 3 2 2" xfId="3973" xr:uid="{A5E09F2F-8C51-4628-83EE-39A7510AC6D6}"/>
    <cellStyle name="Millares 2 7 2 3 3 3" xfId="3055" xr:uid="{2B20A3F7-E9BB-4633-8709-B3B8EF19A1AD}"/>
    <cellStyle name="Millares 2 7 2 3 4" xfId="1219" xr:uid="{69D2E2CA-90EE-40A6-89C0-0532A762594A}"/>
    <cellStyle name="Millares 2 7 2 3 4 2" xfId="3361" xr:uid="{F3607E43-8B15-4B81-9FD5-FD88329BC61C}"/>
    <cellStyle name="Millares 2 7 2 3 5" xfId="2137" xr:uid="{11111211-062E-4D1E-BD1B-051124EB7A51}"/>
    <cellStyle name="Millares 2 7 2 3 6" xfId="2443" xr:uid="{E1D1751A-228B-4204-A873-F670104C2B68}"/>
    <cellStyle name="Millares 2 7 2 4" xfId="403" xr:uid="{9C5F563B-F6B9-4B15-9E9A-C016EA2D9F46}"/>
    <cellStyle name="Millares 2 7 2 4 2" xfId="1321" xr:uid="{3BC061D1-AF76-4DD0-B96C-B1B6DCFFD153}"/>
    <cellStyle name="Millares 2 7 2 4 2 2" xfId="3463" xr:uid="{B9B94683-89C3-4BB3-9DC7-8C82B46CC2E5}"/>
    <cellStyle name="Millares 2 7 2 4 3" xfId="2545" xr:uid="{A0355C26-40B7-4CF3-B0D1-77CE074472B7}"/>
    <cellStyle name="Millares 2 7 2 5" xfId="709" xr:uid="{7CF53495-938E-425E-B145-50BE0ECE4974}"/>
    <cellStyle name="Millares 2 7 2 5 2" xfId="1627" xr:uid="{DA6CE51E-A208-44EA-8FBA-EF81B862FC08}"/>
    <cellStyle name="Millares 2 7 2 5 2 2" xfId="3769" xr:uid="{86C0BDF4-8632-4334-BB63-A6D20E4A3B2B}"/>
    <cellStyle name="Millares 2 7 2 5 3" xfId="2851" xr:uid="{6E18C5E9-13F0-4C46-A8D8-E0FFBC579EFE}"/>
    <cellStyle name="Millares 2 7 2 6" xfId="1015" xr:uid="{D92ADF3C-FF83-412E-80AD-68DC092C600D}"/>
    <cellStyle name="Millares 2 7 2 6 2" xfId="3157" xr:uid="{6EAF2B7E-B419-4463-A4A8-CF5502602387}"/>
    <cellStyle name="Millares 2 7 2 7" xfId="1933" xr:uid="{B33F3507-3AAC-496F-B1BB-1E920F625210}"/>
    <cellStyle name="Millares 2 7 2 8" xfId="2239" xr:uid="{381A21B1-EA37-4DB0-90F3-FCD3567A69CA}"/>
    <cellStyle name="Millares 2 7 3" xfId="148" xr:uid="{AD0A082E-A26D-4627-92BB-35D89A4E87D5}"/>
    <cellStyle name="Millares 2 7 3 2" xfId="454" xr:uid="{5F4975E1-3EB5-4DE7-B22D-74B8AC4ADC19}"/>
    <cellStyle name="Millares 2 7 3 2 2" xfId="1372" xr:uid="{355DDAFF-50C9-4E6D-B3B5-E81E1552FF07}"/>
    <cellStyle name="Millares 2 7 3 2 2 2" xfId="3514" xr:uid="{CA572AE9-51C8-4D24-BC9E-457736F5E0A2}"/>
    <cellStyle name="Millares 2 7 3 2 3" xfId="2596" xr:uid="{1A539797-A84A-4542-8580-5BFCEDB56EC6}"/>
    <cellStyle name="Millares 2 7 3 3" xfId="760" xr:uid="{79EBB945-86D0-4AEF-A619-B2E019087610}"/>
    <cellStyle name="Millares 2 7 3 3 2" xfId="1678" xr:uid="{70C95D13-38E9-4ECA-BDA0-D8A8EEB4DFE6}"/>
    <cellStyle name="Millares 2 7 3 3 2 2" xfId="3820" xr:uid="{317580D7-40A0-40CB-B719-0C2B0EE8A6E4}"/>
    <cellStyle name="Millares 2 7 3 3 3" xfId="2902" xr:uid="{166096F7-A736-4F47-A16F-466F1D658276}"/>
    <cellStyle name="Millares 2 7 3 4" xfId="1066" xr:uid="{87F43ECB-CFEA-4C7A-A0D2-19FE5D23468F}"/>
    <cellStyle name="Millares 2 7 3 4 2" xfId="3208" xr:uid="{61BAD9EB-5480-4EA5-BC48-34056E0633BA}"/>
    <cellStyle name="Millares 2 7 3 5" xfId="1984" xr:uid="{DC628E91-0F0C-4A59-8B5A-AE7F04F3F93E}"/>
    <cellStyle name="Millares 2 7 3 6" xfId="2290" xr:uid="{2A9C1EE3-4898-48CA-B083-A58562FBE931}"/>
    <cellStyle name="Millares 2 7 4" xfId="250" xr:uid="{9A49F53C-C2AB-4A9C-A6BA-9D7D98CE9DCF}"/>
    <cellStyle name="Millares 2 7 4 2" xfId="556" xr:uid="{FF01F008-E7C0-40A1-BFEA-936399082810}"/>
    <cellStyle name="Millares 2 7 4 2 2" xfId="1474" xr:uid="{FD7B9F78-E676-4D9B-AC69-7AA986E21D12}"/>
    <cellStyle name="Millares 2 7 4 2 2 2" xfId="3616" xr:uid="{8243AE52-AA7D-45A8-A2BE-F59CB3C2CF4D}"/>
    <cellStyle name="Millares 2 7 4 2 3" xfId="2698" xr:uid="{D0F2FB5F-2970-4BB4-9BDB-14CEF646E566}"/>
    <cellStyle name="Millares 2 7 4 3" xfId="862" xr:uid="{BBE0EFB6-B224-4170-8794-E2C9953E10CC}"/>
    <cellStyle name="Millares 2 7 4 3 2" xfId="1780" xr:uid="{8E85082B-727E-496B-9051-11A9A03B2DF7}"/>
    <cellStyle name="Millares 2 7 4 3 2 2" xfId="3922" xr:uid="{9E31D63F-A937-42D2-895B-2EC33B89C8FF}"/>
    <cellStyle name="Millares 2 7 4 3 3" xfId="3004" xr:uid="{57CAA985-C4B5-43A3-ADC7-DD69E562F0A3}"/>
    <cellStyle name="Millares 2 7 4 4" xfId="1168" xr:uid="{2F3E3A45-BBF2-439F-92DD-FB36E1ECC83B}"/>
    <cellStyle name="Millares 2 7 4 4 2" xfId="3310" xr:uid="{DD6BC8CF-7D5D-499D-A5FF-028AB5C85B10}"/>
    <cellStyle name="Millares 2 7 4 5" xfId="2086" xr:uid="{E1C5AE23-D121-477D-9C27-4230054FD4C5}"/>
    <cellStyle name="Millares 2 7 4 6" xfId="2392" xr:uid="{E6B5BF31-5647-4513-9E4D-784DF8C8A744}"/>
    <cellStyle name="Millares 2 7 5" xfId="352" xr:uid="{9022ED18-F217-40B0-87E7-236921D6C250}"/>
    <cellStyle name="Millares 2 7 5 2" xfId="1270" xr:uid="{6797A8AD-D0C8-4C45-9BB6-466C624EF0AF}"/>
    <cellStyle name="Millares 2 7 5 2 2" xfId="3412" xr:uid="{56C8EE2B-53F4-4BEB-9AF2-DF192B6C2FF4}"/>
    <cellStyle name="Millares 2 7 5 3" xfId="2494" xr:uid="{1885F828-D0B8-4996-AD3B-021091EA5B5D}"/>
    <cellStyle name="Millares 2 7 6" xfId="658" xr:uid="{EDD3D508-4018-479F-A2AD-08157E648FC2}"/>
    <cellStyle name="Millares 2 7 6 2" xfId="1576" xr:uid="{F0166810-BF33-4FC3-A5DB-0EFC853211E4}"/>
    <cellStyle name="Millares 2 7 6 2 2" xfId="3718" xr:uid="{5CB9EDDE-471E-4018-A05D-C4A1ED4DE513}"/>
    <cellStyle name="Millares 2 7 6 3" xfId="2800" xr:uid="{A5684968-2D1B-4388-B726-437A941F5F7C}"/>
    <cellStyle name="Millares 2 7 7" xfId="964" xr:uid="{9DCDA0CB-3A25-45D6-8629-E5A841246EDD}"/>
    <cellStyle name="Millares 2 7 7 2" xfId="3106" xr:uid="{8EB3E1E4-89EB-4286-BA45-DAB663FF7192}"/>
    <cellStyle name="Millares 2 7 8" xfId="1882" xr:uid="{B1DC2735-51F8-4705-84F6-04003ED287E9}"/>
    <cellStyle name="Millares 2 7 9" xfId="2188" xr:uid="{BEEE8E6C-9AB7-428E-8F06-7FE3E760BE2B}"/>
    <cellStyle name="Millares 2 8" xfId="63" xr:uid="{28971D53-6EAF-4A3D-80D8-E53198E8FB04}"/>
    <cellStyle name="Millares 2 8 2" xfId="165" xr:uid="{CE752098-8D50-4673-9F2B-828BA750BA05}"/>
    <cellStyle name="Millares 2 8 2 2" xfId="471" xr:uid="{D467BAD4-AE9A-42D0-8706-B5EBE0B87974}"/>
    <cellStyle name="Millares 2 8 2 2 2" xfId="1389" xr:uid="{974641AC-48D8-4DF3-8ED9-457A34FC0F14}"/>
    <cellStyle name="Millares 2 8 2 2 2 2" xfId="3531" xr:uid="{6E58F08E-6837-469F-9188-CBD897A3E0B2}"/>
    <cellStyle name="Millares 2 8 2 2 3" xfId="2613" xr:uid="{BA53FE36-705D-48F9-A3FC-273145A3CD5A}"/>
    <cellStyle name="Millares 2 8 2 3" xfId="777" xr:uid="{3778D59C-A66C-4AA6-B9CF-ECB73BF934F7}"/>
    <cellStyle name="Millares 2 8 2 3 2" xfId="1695" xr:uid="{82CB65E4-D866-4B92-91AB-6CDCB6699C9E}"/>
    <cellStyle name="Millares 2 8 2 3 2 2" xfId="3837" xr:uid="{D11A5D5A-6252-482C-91AB-AF9CED131032}"/>
    <cellStyle name="Millares 2 8 2 3 3" xfId="2919" xr:uid="{60C7E7CA-2A83-4DD8-A4C3-8557BA57446E}"/>
    <cellStyle name="Millares 2 8 2 4" xfId="1083" xr:uid="{678359FE-B453-4985-890B-0E8B8BFB9F50}"/>
    <cellStyle name="Millares 2 8 2 4 2" xfId="3225" xr:uid="{2EB06A83-4319-4814-BD82-231C2CFD462A}"/>
    <cellStyle name="Millares 2 8 2 5" xfId="2001" xr:uid="{772C2B1D-2419-4F74-A228-4B4BCEBB0FAA}"/>
    <cellStyle name="Millares 2 8 2 6" xfId="2307" xr:uid="{809B7692-BC52-47AA-946D-C97F68B51611}"/>
    <cellStyle name="Millares 2 8 3" xfId="267" xr:uid="{FD3BEC8C-0690-472C-B8D5-89C0BA5ACE5B}"/>
    <cellStyle name="Millares 2 8 3 2" xfId="573" xr:uid="{4BCEA2C3-C1EA-4D1C-A415-AA292375F1CD}"/>
    <cellStyle name="Millares 2 8 3 2 2" xfId="1491" xr:uid="{B9C5805F-C790-461E-95E5-6D841C835F7C}"/>
    <cellStyle name="Millares 2 8 3 2 2 2" xfId="3633" xr:uid="{9179F187-0E12-450E-854C-3C83EF5A0FBC}"/>
    <cellStyle name="Millares 2 8 3 2 3" xfId="2715" xr:uid="{F252F753-226C-459E-BB7B-FE522B4D471E}"/>
    <cellStyle name="Millares 2 8 3 3" xfId="879" xr:uid="{C20BC6DF-775C-4D23-BD6A-B0C605DD342B}"/>
    <cellStyle name="Millares 2 8 3 3 2" xfId="1797" xr:uid="{8385500D-4A22-45E0-AC14-B16CD3EFA858}"/>
    <cellStyle name="Millares 2 8 3 3 2 2" xfId="3939" xr:uid="{50A64ED6-D2A8-468D-9006-C11B45C33010}"/>
    <cellStyle name="Millares 2 8 3 3 3" xfId="3021" xr:uid="{624A1B8E-03F9-42AF-9980-33E39AF39156}"/>
    <cellStyle name="Millares 2 8 3 4" xfId="1185" xr:uid="{5F133A36-34B4-4159-816C-5D6C69A7B333}"/>
    <cellStyle name="Millares 2 8 3 4 2" xfId="3327" xr:uid="{D337E3FA-1A63-4908-B119-75D3C8C6C533}"/>
    <cellStyle name="Millares 2 8 3 5" xfId="2103" xr:uid="{79E400DB-4E76-4ED1-8D4A-E082343F1800}"/>
    <cellStyle name="Millares 2 8 3 6" xfId="2409" xr:uid="{B87AD92E-D93D-4BC8-8CBF-59FD76B03ACB}"/>
    <cellStyle name="Millares 2 8 4" xfId="369" xr:uid="{91531CBC-2E07-4D55-8D97-F79FD167A95A}"/>
    <cellStyle name="Millares 2 8 4 2" xfId="1287" xr:uid="{70D1F29B-40CE-4105-B7FE-674359559ADC}"/>
    <cellStyle name="Millares 2 8 4 2 2" xfId="3429" xr:uid="{B16C874D-7571-4705-97AF-66F4CCC503A6}"/>
    <cellStyle name="Millares 2 8 4 3" xfId="2511" xr:uid="{208F198C-B773-4AFE-AD59-A0F1538D508F}"/>
    <cellStyle name="Millares 2 8 5" xfId="675" xr:uid="{84B6F642-963F-478D-9CCC-3079D0801C34}"/>
    <cellStyle name="Millares 2 8 5 2" xfId="1593" xr:uid="{6084BCCB-DED2-41B0-AE13-1EA4181FF233}"/>
    <cellStyle name="Millares 2 8 5 2 2" xfId="3735" xr:uid="{665D95BD-210A-427F-9C2F-8425173BAD46}"/>
    <cellStyle name="Millares 2 8 5 3" xfId="2817" xr:uid="{FD290B56-FE0B-437B-86DB-4E6BB735962B}"/>
    <cellStyle name="Millares 2 8 6" xfId="981" xr:uid="{A5E2D242-AAE7-4F8B-8869-471515868FBF}"/>
    <cellStyle name="Millares 2 8 6 2" xfId="3123" xr:uid="{4D5AFEE7-D406-4634-B5FD-82DEB20E21BC}"/>
    <cellStyle name="Millares 2 8 7" xfId="1899" xr:uid="{9BBEF238-D2C6-4897-9907-BF11758FDAF6}"/>
    <cellStyle name="Millares 2 8 8" xfId="2205" xr:uid="{2D3DAE96-DAC5-4686-98CB-E017B42D11AF}"/>
    <cellStyle name="Millares 2 9" xfId="114" xr:uid="{9FAABF6B-EACE-4200-B230-94E15A5B1474}"/>
    <cellStyle name="Millares 2 9 2" xfId="420" xr:uid="{C4EC2C3D-5AFC-47D6-9833-585ACCC337B7}"/>
    <cellStyle name="Millares 2 9 2 2" xfId="1338" xr:uid="{0DDCAA4D-9124-41E9-BF2F-A57E0829A6C1}"/>
    <cellStyle name="Millares 2 9 2 2 2" xfId="3480" xr:uid="{C794B32C-EF43-4A8F-A45F-5E9B7A192212}"/>
    <cellStyle name="Millares 2 9 2 3" xfId="2562" xr:uid="{A118878C-6F95-4C62-8EFF-14AE04DAE588}"/>
    <cellStyle name="Millares 2 9 3" xfId="726" xr:uid="{CF8C5DE6-21ED-4AA1-8318-2B672D922179}"/>
    <cellStyle name="Millares 2 9 3 2" xfId="1644" xr:uid="{A4ED15E0-09A4-4F4B-860B-D402B5A474A1}"/>
    <cellStyle name="Millares 2 9 3 2 2" xfId="3786" xr:uid="{9A186E2E-1D37-4ED0-85A1-1FA24DB8DC5E}"/>
    <cellStyle name="Millares 2 9 3 3" xfId="2868" xr:uid="{C101C9FD-AB0E-468C-B9D9-36F1E8DB1ABB}"/>
    <cellStyle name="Millares 2 9 4" xfId="1032" xr:uid="{275F47E6-A663-46F1-9378-60CD3FA32B6B}"/>
    <cellStyle name="Millares 2 9 4 2" xfId="3174" xr:uid="{16DDC233-E78B-42FD-BEBF-1B47938CFCF1}"/>
    <cellStyle name="Millares 2 9 5" xfId="1950" xr:uid="{E3C755EC-33B8-466B-9DF1-42E77AF28EEE}"/>
    <cellStyle name="Millares 2 9 6" xfId="2256" xr:uid="{E7681066-3D0D-42D2-8DC8-35AB7D52E0FC}"/>
    <cellStyle name="Millares 3" xfId="6" xr:uid="{2D4470EB-7285-42DC-B5BB-D483796ACF4E}"/>
    <cellStyle name="Millares 3 10" xfId="933" xr:uid="{2BE24916-7688-4A74-B10B-5D6D7D964306}"/>
    <cellStyle name="Millares 3 10 2" xfId="3075" xr:uid="{38356AC2-F7C9-4707-BC3A-AF7CF62D493B}"/>
    <cellStyle name="Millares 3 11" xfId="1851" xr:uid="{2A7AA6B0-18A3-4556-906E-3ADD93223555}"/>
    <cellStyle name="Millares 3 12" xfId="2157" xr:uid="{6C14861E-3B81-43FB-94A3-6564B52E105D}"/>
    <cellStyle name="Millares 3 2" xfId="22" xr:uid="{45CD7A0F-8B24-4E96-94F5-356F2577FBF8}"/>
    <cellStyle name="Millares 3 2 10" xfId="1858" xr:uid="{BFA1B9B8-6930-4415-BE98-CFE91D90F0E6}"/>
    <cellStyle name="Millares 3 2 11" xfId="2164" xr:uid="{FAFA1CA3-8ABA-439E-9CDD-09A799E6EC7D}"/>
    <cellStyle name="Millares 3 2 2" xfId="39" xr:uid="{88290F49-160A-4BA8-A067-7662ACE851C8}"/>
    <cellStyle name="Millares 3 2 2 2" xfId="90" xr:uid="{64D7EC4F-7784-4A99-9957-96D630E151E3}"/>
    <cellStyle name="Millares 3 2 2 2 2" xfId="192" xr:uid="{6720C0C0-511A-481C-A0F5-89319710A229}"/>
    <cellStyle name="Millares 3 2 2 2 2 2" xfId="498" xr:uid="{3B71B7C4-048B-4E7A-899B-CD95CFBD0645}"/>
    <cellStyle name="Millares 3 2 2 2 2 2 2" xfId="1416" xr:uid="{6BDD25AC-DEF0-4AEF-892E-F649A7D46961}"/>
    <cellStyle name="Millares 3 2 2 2 2 2 2 2" xfId="3558" xr:uid="{97E64872-78BE-4346-8AFF-184317889811}"/>
    <cellStyle name="Millares 3 2 2 2 2 2 3" xfId="2640" xr:uid="{4E8F8F6A-5992-4F3D-929F-BC458F023530}"/>
    <cellStyle name="Millares 3 2 2 2 2 3" xfId="804" xr:uid="{FE2A3D27-3879-4256-B13A-15EB1691ECEB}"/>
    <cellStyle name="Millares 3 2 2 2 2 3 2" xfId="1722" xr:uid="{61977D9A-C234-4BDC-BC9F-6F7063E314D1}"/>
    <cellStyle name="Millares 3 2 2 2 2 3 2 2" xfId="3864" xr:uid="{BE56994F-0893-4F6F-AE57-985FFD8F312B}"/>
    <cellStyle name="Millares 3 2 2 2 2 3 3" xfId="2946" xr:uid="{9C5C0959-FE17-47C4-A939-9B2D300959D2}"/>
    <cellStyle name="Millares 3 2 2 2 2 4" xfId="1110" xr:uid="{3B7C3669-5D75-40A2-A544-3D4D01F813E4}"/>
    <cellStyle name="Millares 3 2 2 2 2 4 2" xfId="3252" xr:uid="{BB4A5425-8555-43C8-BCED-7F466C128E7E}"/>
    <cellStyle name="Millares 3 2 2 2 2 5" xfId="2028" xr:uid="{D8128802-0B28-4B03-9BD4-8E4B72A96DF6}"/>
    <cellStyle name="Millares 3 2 2 2 2 6" xfId="2334" xr:uid="{50B14867-C9D3-42AB-B984-3F882979FA65}"/>
    <cellStyle name="Millares 3 2 2 2 3" xfId="294" xr:uid="{FD7D5996-F6D0-4553-8C3C-BAA1A3AB3275}"/>
    <cellStyle name="Millares 3 2 2 2 3 2" xfId="600" xr:uid="{193138B2-10F0-4369-8676-614C10FFEC4B}"/>
    <cellStyle name="Millares 3 2 2 2 3 2 2" xfId="1518" xr:uid="{07733921-31EB-47D5-980D-C6172BA9C629}"/>
    <cellStyle name="Millares 3 2 2 2 3 2 2 2" xfId="3660" xr:uid="{72E5C678-554C-4B01-B0E1-9DE1DCFC9F2D}"/>
    <cellStyle name="Millares 3 2 2 2 3 2 3" xfId="2742" xr:uid="{CDCC72C6-7F05-4874-8CD3-4DE53FAF3720}"/>
    <cellStyle name="Millares 3 2 2 2 3 3" xfId="906" xr:uid="{EA168272-1372-4FFC-898B-549F491BF564}"/>
    <cellStyle name="Millares 3 2 2 2 3 3 2" xfId="1824" xr:uid="{9441817F-149A-496E-B390-2A3A2D1DDC0A}"/>
    <cellStyle name="Millares 3 2 2 2 3 3 2 2" xfId="3966" xr:uid="{5E7C5A82-A6C3-4410-9E22-987F9C6F9E25}"/>
    <cellStyle name="Millares 3 2 2 2 3 3 3" xfId="3048" xr:uid="{C2087770-B07E-4CBA-8755-4A301A596348}"/>
    <cellStyle name="Millares 3 2 2 2 3 4" xfId="1212" xr:uid="{EEFCA205-6B76-4C57-85FE-2FD74328CAA4}"/>
    <cellStyle name="Millares 3 2 2 2 3 4 2" xfId="3354" xr:uid="{0B35452C-AC1D-49B4-A468-6025D913D9F0}"/>
    <cellStyle name="Millares 3 2 2 2 3 5" xfId="2130" xr:uid="{D8377E0F-1E86-424F-A8F5-9D9733C10B9A}"/>
    <cellStyle name="Millares 3 2 2 2 3 6" xfId="2436" xr:uid="{5F7C73C1-A4E5-469F-A13E-E85BA74C9E84}"/>
    <cellStyle name="Millares 3 2 2 2 4" xfId="396" xr:uid="{F86F64B4-EAC3-42AC-BCA4-570F193FAE9D}"/>
    <cellStyle name="Millares 3 2 2 2 4 2" xfId="1314" xr:uid="{AE1DB078-4CF3-44C5-BA06-F1D723EEFD23}"/>
    <cellStyle name="Millares 3 2 2 2 4 2 2" xfId="3456" xr:uid="{B3DB7A8F-0E20-43AC-8534-5F71AB40ACAA}"/>
    <cellStyle name="Millares 3 2 2 2 4 3" xfId="2538" xr:uid="{CB1F18F3-23FA-409F-9847-E58E3296E5C8}"/>
    <cellStyle name="Millares 3 2 2 2 5" xfId="702" xr:uid="{DC55E432-2339-4C72-BBD7-6516AA7AC9C5}"/>
    <cellStyle name="Millares 3 2 2 2 5 2" xfId="1620" xr:uid="{57A56815-4EC5-44F6-A4D1-914DB8957FB0}"/>
    <cellStyle name="Millares 3 2 2 2 5 2 2" xfId="3762" xr:uid="{19C10C46-E028-41A1-92C2-06BABAD4A88F}"/>
    <cellStyle name="Millares 3 2 2 2 5 3" xfId="2844" xr:uid="{09D27A0C-1D17-4D39-8377-2315C87CE2F6}"/>
    <cellStyle name="Millares 3 2 2 2 6" xfId="1008" xr:uid="{FEC0F2F5-6AA2-43E1-BE92-EA8CC88B99A8}"/>
    <cellStyle name="Millares 3 2 2 2 6 2" xfId="3150" xr:uid="{EF1CEFE7-E77F-452A-909A-DF2A1B0C1441}"/>
    <cellStyle name="Millares 3 2 2 2 7" xfId="1926" xr:uid="{DF26532F-0D98-40A8-9304-2A591A2BA6D5}"/>
    <cellStyle name="Millares 3 2 2 2 8" xfId="2232" xr:uid="{949C6046-C623-445F-AA1A-0B777AAEC255}"/>
    <cellStyle name="Millares 3 2 2 3" xfId="141" xr:uid="{4F393979-57E0-4C52-B737-794D4D4BE7C4}"/>
    <cellStyle name="Millares 3 2 2 3 2" xfId="447" xr:uid="{37C36BDA-08CD-4418-8D9A-462EEEF970B0}"/>
    <cellStyle name="Millares 3 2 2 3 2 2" xfId="1365" xr:uid="{6218D390-FC15-4605-9CFA-F7AC7B94A20E}"/>
    <cellStyle name="Millares 3 2 2 3 2 2 2" xfId="3507" xr:uid="{555FFECA-4CE0-4B32-BCFE-B9B5E52A4DC3}"/>
    <cellStyle name="Millares 3 2 2 3 2 3" xfId="2589" xr:uid="{223E5FD3-045A-46F6-AD6D-50DFECBE3276}"/>
    <cellStyle name="Millares 3 2 2 3 3" xfId="753" xr:uid="{C62D3D7E-A689-4D2D-8861-A9660AB5E26D}"/>
    <cellStyle name="Millares 3 2 2 3 3 2" xfId="1671" xr:uid="{5B9710A4-3D72-4573-A760-9BA329459042}"/>
    <cellStyle name="Millares 3 2 2 3 3 2 2" xfId="3813" xr:uid="{12293216-E02E-4DD4-B6D6-0A2009BF16D4}"/>
    <cellStyle name="Millares 3 2 2 3 3 3" xfId="2895" xr:uid="{7314BBB3-44AC-4A7A-98A2-79D220E727F6}"/>
    <cellStyle name="Millares 3 2 2 3 4" xfId="1059" xr:uid="{04F812E5-F899-4C01-B28D-BC3730763197}"/>
    <cellStyle name="Millares 3 2 2 3 4 2" xfId="3201" xr:uid="{401F846D-B94A-4F62-989A-6FB60B2F2236}"/>
    <cellStyle name="Millares 3 2 2 3 5" xfId="1977" xr:uid="{4F06EA71-AA52-421C-A641-24E80CFDEF63}"/>
    <cellStyle name="Millares 3 2 2 3 6" xfId="2283" xr:uid="{B97D72C4-287C-4259-973D-550EAE17858C}"/>
    <cellStyle name="Millares 3 2 2 4" xfId="243" xr:uid="{6ADB5208-31C9-4FB4-A99C-8879930060C2}"/>
    <cellStyle name="Millares 3 2 2 4 2" xfId="549" xr:uid="{D6A7F596-45AF-463A-958C-676DC0D0A859}"/>
    <cellStyle name="Millares 3 2 2 4 2 2" xfId="1467" xr:uid="{61F1A0C4-D937-4908-B904-98CFAA150FD7}"/>
    <cellStyle name="Millares 3 2 2 4 2 2 2" xfId="3609" xr:uid="{93097825-8896-422F-B7FF-80B2B12C8D3D}"/>
    <cellStyle name="Millares 3 2 2 4 2 3" xfId="2691" xr:uid="{0945C733-5D52-4E49-8661-6A5ED60360D7}"/>
    <cellStyle name="Millares 3 2 2 4 3" xfId="855" xr:uid="{B2CE9365-BE48-4CBD-9D1A-95071B45F368}"/>
    <cellStyle name="Millares 3 2 2 4 3 2" xfId="1773" xr:uid="{88A820A6-6247-46D6-8E80-545A5F14961F}"/>
    <cellStyle name="Millares 3 2 2 4 3 2 2" xfId="3915" xr:uid="{3EA3352B-7AA9-4021-BD4C-AEE20C8E8E12}"/>
    <cellStyle name="Millares 3 2 2 4 3 3" xfId="2997" xr:uid="{B6E0C369-8252-4F81-A8B6-382CB3DDBA9A}"/>
    <cellStyle name="Millares 3 2 2 4 4" xfId="1161" xr:uid="{BC2885FA-031E-4E9B-ADAC-DD0FB69ECA11}"/>
    <cellStyle name="Millares 3 2 2 4 4 2" xfId="3303" xr:uid="{28898B7B-D6A6-4210-A2C6-47CC23229458}"/>
    <cellStyle name="Millares 3 2 2 4 5" xfId="2079" xr:uid="{42E4E8F3-A79E-4F00-B736-AC948B0C5188}"/>
    <cellStyle name="Millares 3 2 2 4 6" xfId="2385" xr:uid="{C296F4AD-DCE2-4E1D-91D9-9EEEEC74F01C}"/>
    <cellStyle name="Millares 3 2 2 5" xfId="345" xr:uid="{D330919F-EAB2-4437-BBDC-35385F9E0B3D}"/>
    <cellStyle name="Millares 3 2 2 5 2" xfId="1263" xr:uid="{12CE58E1-63C7-4C9F-8DF6-CAEE5CC44B0A}"/>
    <cellStyle name="Millares 3 2 2 5 2 2" xfId="3405" xr:uid="{9639598E-0E4B-484C-B971-2E1B34402AD6}"/>
    <cellStyle name="Millares 3 2 2 5 3" xfId="2487" xr:uid="{82E7655A-81FD-4FBC-B98F-796AEFC0A3DF}"/>
    <cellStyle name="Millares 3 2 2 6" xfId="651" xr:uid="{9893C6E0-578E-4FFD-99BD-E9BA0874C114}"/>
    <cellStyle name="Millares 3 2 2 6 2" xfId="1569" xr:uid="{A7408B23-C762-41CC-B091-E8D11823D5BB}"/>
    <cellStyle name="Millares 3 2 2 6 2 2" xfId="3711" xr:uid="{177F0D61-AF75-40C9-BBC6-AA1B04246A0E}"/>
    <cellStyle name="Millares 3 2 2 6 3" xfId="2793" xr:uid="{94CCE58E-8779-4430-8179-BAE4B2952FE9}"/>
    <cellStyle name="Millares 3 2 2 7" xfId="957" xr:uid="{2A725840-3007-4369-9C33-0DBFECD040C6}"/>
    <cellStyle name="Millares 3 2 2 7 2" xfId="3099" xr:uid="{5227A21F-976B-4922-91BE-CDD30A88E4EB}"/>
    <cellStyle name="Millares 3 2 2 8" xfId="1875" xr:uid="{43B5B840-5D6B-47E2-92EA-DC67E3A81188}"/>
    <cellStyle name="Millares 3 2 2 9" xfId="2181" xr:uid="{1246E72C-6B68-4AF7-9B7A-546865BBD3D8}"/>
    <cellStyle name="Millares 3 2 3" xfId="56" xr:uid="{12B4C166-85ED-45A6-98E4-245AE9E2AD92}"/>
    <cellStyle name="Millares 3 2 3 2" xfId="107" xr:uid="{56B8F955-D026-4F1B-BB93-AC653D02CEEC}"/>
    <cellStyle name="Millares 3 2 3 2 2" xfId="209" xr:uid="{8AD69CE9-E1EB-475C-8009-4E756069E80C}"/>
    <cellStyle name="Millares 3 2 3 2 2 2" xfId="515" xr:uid="{DCA7B2D2-DCA6-45FC-81FC-A82395E3DD30}"/>
    <cellStyle name="Millares 3 2 3 2 2 2 2" xfId="1433" xr:uid="{01EA97F9-D0B3-4C03-B93D-FD1CB134A1A6}"/>
    <cellStyle name="Millares 3 2 3 2 2 2 2 2" xfId="3575" xr:uid="{8631AF18-839C-4D4A-806E-CE3183E15AF7}"/>
    <cellStyle name="Millares 3 2 3 2 2 2 3" xfId="2657" xr:uid="{FA63141D-F9CF-4BA0-98E2-88CC0E264068}"/>
    <cellStyle name="Millares 3 2 3 2 2 3" xfId="821" xr:uid="{017C496E-C816-4196-B95A-FE89F378E0AB}"/>
    <cellStyle name="Millares 3 2 3 2 2 3 2" xfId="1739" xr:uid="{D3A8E1F0-9E6C-4CD8-ACC3-F00432447760}"/>
    <cellStyle name="Millares 3 2 3 2 2 3 2 2" xfId="3881" xr:uid="{50F52C30-5AB4-4401-A34B-EC8A0E2E36A9}"/>
    <cellStyle name="Millares 3 2 3 2 2 3 3" xfId="2963" xr:uid="{88DE0D82-F5F3-49DF-8014-EE1A44897E7E}"/>
    <cellStyle name="Millares 3 2 3 2 2 4" xfId="1127" xr:uid="{DAC093C1-DB81-4BE0-A5FC-883BAD6A5D16}"/>
    <cellStyle name="Millares 3 2 3 2 2 4 2" xfId="3269" xr:uid="{CB6F6206-31E9-4B1C-9777-2B2678F96250}"/>
    <cellStyle name="Millares 3 2 3 2 2 5" xfId="2045" xr:uid="{EBF9AE21-1CB3-4A37-A6B8-2357556122C1}"/>
    <cellStyle name="Millares 3 2 3 2 2 6" xfId="2351" xr:uid="{3A87DE68-58A0-42CD-AA14-CF1C5E2D2B72}"/>
    <cellStyle name="Millares 3 2 3 2 3" xfId="311" xr:uid="{57CACC48-C7D4-4B3D-A0E8-BB3D6B72C4BA}"/>
    <cellStyle name="Millares 3 2 3 2 3 2" xfId="617" xr:uid="{E2CCB6AB-463D-4AEA-9977-6C8BD74D56A0}"/>
    <cellStyle name="Millares 3 2 3 2 3 2 2" xfId="1535" xr:uid="{89407A39-E617-47F9-8ED8-8CC903900CD6}"/>
    <cellStyle name="Millares 3 2 3 2 3 2 2 2" xfId="3677" xr:uid="{21B7FE16-2115-447F-82F5-8193653AF582}"/>
    <cellStyle name="Millares 3 2 3 2 3 2 3" xfId="2759" xr:uid="{558BD2FD-68CC-4218-8CB4-4132E16B8638}"/>
    <cellStyle name="Millares 3 2 3 2 3 3" xfId="923" xr:uid="{39319D21-5B72-41E9-80C7-30B9E1208C48}"/>
    <cellStyle name="Millares 3 2 3 2 3 3 2" xfId="1841" xr:uid="{C593EFEC-CA6D-472B-B41B-9977D33D9742}"/>
    <cellStyle name="Millares 3 2 3 2 3 3 2 2" xfId="3983" xr:uid="{5277A095-2ACB-418C-BAE9-3335C816994F}"/>
    <cellStyle name="Millares 3 2 3 2 3 3 3" xfId="3065" xr:uid="{85410FD4-C4E6-4445-89EA-F2D5DFF3BBED}"/>
    <cellStyle name="Millares 3 2 3 2 3 4" xfId="1229" xr:uid="{F502CA02-1C17-4C3C-9FE5-6C11873E334B}"/>
    <cellStyle name="Millares 3 2 3 2 3 4 2" xfId="3371" xr:uid="{82BFCCD5-BC92-450F-8AE8-412A1176CE14}"/>
    <cellStyle name="Millares 3 2 3 2 3 5" xfId="2147" xr:uid="{F7F10386-98C6-497A-9EA9-001AC5CB870D}"/>
    <cellStyle name="Millares 3 2 3 2 3 6" xfId="2453" xr:uid="{13D3226A-27DE-44D9-AA6E-626C984EFAB1}"/>
    <cellStyle name="Millares 3 2 3 2 4" xfId="413" xr:uid="{0E0308C8-9BC2-4CBB-B934-957E3C1409C7}"/>
    <cellStyle name="Millares 3 2 3 2 4 2" xfId="1331" xr:uid="{99985C61-9469-471B-87F3-0A0C9B3698D2}"/>
    <cellStyle name="Millares 3 2 3 2 4 2 2" xfId="3473" xr:uid="{97E606D7-CE9A-45D0-B307-9E2A8001F99D}"/>
    <cellStyle name="Millares 3 2 3 2 4 3" xfId="2555" xr:uid="{548432E9-CE93-47A6-90B0-81403E2594DA}"/>
    <cellStyle name="Millares 3 2 3 2 5" xfId="719" xr:uid="{3DEB1DEC-0B58-4183-9978-22FF6B4D1D4F}"/>
    <cellStyle name="Millares 3 2 3 2 5 2" xfId="1637" xr:uid="{BD490CAF-D6D2-4CEE-B6A1-0CEC1BE44B48}"/>
    <cellStyle name="Millares 3 2 3 2 5 2 2" xfId="3779" xr:uid="{D6835FCC-C0BF-4F86-BBF4-87F924186117}"/>
    <cellStyle name="Millares 3 2 3 2 5 3" xfId="2861" xr:uid="{83D1CE44-F761-41FF-A824-5A8318BC342E}"/>
    <cellStyle name="Millares 3 2 3 2 6" xfId="1025" xr:uid="{66A229A5-A2F1-4E56-B1D8-039EC07ECF46}"/>
    <cellStyle name="Millares 3 2 3 2 6 2" xfId="3167" xr:uid="{81C7CAE9-E100-409D-92EC-058CC570E330}"/>
    <cellStyle name="Millares 3 2 3 2 7" xfId="1943" xr:uid="{5C9ED8D3-C9C1-46D1-B71B-74A7EDA66306}"/>
    <cellStyle name="Millares 3 2 3 2 8" xfId="2249" xr:uid="{25406CAD-03DE-4451-B3D8-35DA6DE0093F}"/>
    <cellStyle name="Millares 3 2 3 3" xfId="158" xr:uid="{4EF01471-89CA-4992-94D1-85FAE36F7E14}"/>
    <cellStyle name="Millares 3 2 3 3 2" xfId="464" xr:uid="{5D4BD9A7-CEF0-4BFE-BB9E-82268B8F1394}"/>
    <cellStyle name="Millares 3 2 3 3 2 2" xfId="1382" xr:uid="{EBF7D5CB-D81B-4A3F-AE73-9270490DC0F3}"/>
    <cellStyle name="Millares 3 2 3 3 2 2 2" xfId="3524" xr:uid="{A28B0763-A3FE-4353-B29F-C92F18813F43}"/>
    <cellStyle name="Millares 3 2 3 3 2 3" xfId="2606" xr:uid="{7B43C377-335F-4E4B-ACD3-44D397526FA9}"/>
    <cellStyle name="Millares 3 2 3 3 3" xfId="770" xr:uid="{F6E47605-D213-42D0-83C6-2E00EE472557}"/>
    <cellStyle name="Millares 3 2 3 3 3 2" xfId="1688" xr:uid="{3AB1EAE3-5DC7-44B9-B9A6-E7D89155D337}"/>
    <cellStyle name="Millares 3 2 3 3 3 2 2" xfId="3830" xr:uid="{E02D6CD1-CFEA-457C-8BD9-0574A9484935}"/>
    <cellStyle name="Millares 3 2 3 3 3 3" xfId="2912" xr:uid="{848611F4-03F4-47CF-B3C3-40E93C4CBF82}"/>
    <cellStyle name="Millares 3 2 3 3 4" xfId="1076" xr:uid="{4FF6BE42-D4A3-422E-8C6B-0EFE829EEC44}"/>
    <cellStyle name="Millares 3 2 3 3 4 2" xfId="3218" xr:uid="{8F545A6B-5C05-4FD5-8AAF-DD55F1B918B3}"/>
    <cellStyle name="Millares 3 2 3 3 5" xfId="1994" xr:uid="{EB6BF37D-2255-40DB-82CA-89D22F33DA2E}"/>
    <cellStyle name="Millares 3 2 3 3 6" xfId="2300" xr:uid="{D660D831-1FD0-4455-89CC-9D4AE1B1F9B9}"/>
    <cellStyle name="Millares 3 2 3 4" xfId="260" xr:uid="{59D6B677-5D16-4BB5-B32E-616457BA69A5}"/>
    <cellStyle name="Millares 3 2 3 4 2" xfId="566" xr:uid="{E3634C07-7FBC-4ED3-B5A7-EC616421B083}"/>
    <cellStyle name="Millares 3 2 3 4 2 2" xfId="1484" xr:uid="{85E24CD4-7109-4201-82DA-6CD7A4975AF4}"/>
    <cellStyle name="Millares 3 2 3 4 2 2 2" xfId="3626" xr:uid="{6FB1CDBB-69AF-4A71-8D8D-9D9A0C9AAA5D}"/>
    <cellStyle name="Millares 3 2 3 4 2 3" xfId="2708" xr:uid="{E10FC3A9-4D76-4681-8170-0A96E3DBCCD4}"/>
    <cellStyle name="Millares 3 2 3 4 3" xfId="872" xr:uid="{89E7F744-4CE9-4EAC-9286-CA3F68558E95}"/>
    <cellStyle name="Millares 3 2 3 4 3 2" xfId="1790" xr:uid="{B3AE5D59-4AD0-4BBA-B44D-EA26BEECF770}"/>
    <cellStyle name="Millares 3 2 3 4 3 2 2" xfId="3932" xr:uid="{2EE297D7-9587-4CBA-B4E3-5F3383C0FBC2}"/>
    <cellStyle name="Millares 3 2 3 4 3 3" xfId="3014" xr:uid="{659E232E-F22C-4149-92BB-D544F6B5F155}"/>
    <cellStyle name="Millares 3 2 3 4 4" xfId="1178" xr:uid="{6E0F455C-2C6B-4F3F-9526-BBA9489D936F}"/>
    <cellStyle name="Millares 3 2 3 4 4 2" xfId="3320" xr:uid="{89B0AD59-E694-4572-907B-E84CB833D70E}"/>
    <cellStyle name="Millares 3 2 3 4 5" xfId="2096" xr:uid="{B6925608-C20B-4895-A074-358188C37E17}"/>
    <cellStyle name="Millares 3 2 3 4 6" xfId="2402" xr:uid="{8AD3B426-5FCB-4383-BB74-7F39CA818C2E}"/>
    <cellStyle name="Millares 3 2 3 5" xfId="362" xr:uid="{E3F1E90A-D500-40D2-8FCB-043DA0B027BF}"/>
    <cellStyle name="Millares 3 2 3 5 2" xfId="1280" xr:uid="{8B1BF5FA-7B4E-46AD-A424-F993CE04F1C4}"/>
    <cellStyle name="Millares 3 2 3 5 2 2" xfId="3422" xr:uid="{02EEC06B-87B0-400F-B316-17AC538EA447}"/>
    <cellStyle name="Millares 3 2 3 5 3" xfId="2504" xr:uid="{8C94DBAE-D68B-4013-A7BF-09CC1A26D661}"/>
    <cellStyle name="Millares 3 2 3 6" xfId="668" xr:uid="{A801165B-36E0-4AEF-9AB5-38A8DB7D592B}"/>
    <cellStyle name="Millares 3 2 3 6 2" xfId="1586" xr:uid="{81E19E3F-463A-4171-A8B9-CA7DB2F66534}"/>
    <cellStyle name="Millares 3 2 3 6 2 2" xfId="3728" xr:uid="{9C4FA10C-53BF-4FA1-BB6C-0D042177C811}"/>
    <cellStyle name="Millares 3 2 3 6 3" xfId="2810" xr:uid="{71C90AA1-7C0C-4E79-B67E-D1C0FC813ABB}"/>
    <cellStyle name="Millares 3 2 3 7" xfId="974" xr:uid="{95DDE8F2-8093-42F6-B74E-5F67B505C359}"/>
    <cellStyle name="Millares 3 2 3 7 2" xfId="3116" xr:uid="{EECFAE78-793A-4A79-9B9A-C4D7923B6C93}"/>
    <cellStyle name="Millares 3 2 3 8" xfId="1892" xr:uid="{D010862D-2F6B-4071-B8AB-E1C1D1EE3DA3}"/>
    <cellStyle name="Millares 3 2 3 9" xfId="2198" xr:uid="{36264DF7-6A81-4CFD-A0A2-3D36F71345EA}"/>
    <cellStyle name="Millares 3 2 4" xfId="73" xr:uid="{1CEB9F00-97FC-4244-9BDD-5483DA8827C1}"/>
    <cellStyle name="Millares 3 2 4 2" xfId="175" xr:uid="{1F9E4380-F82A-42ED-A458-5AEEB82E4827}"/>
    <cellStyle name="Millares 3 2 4 2 2" xfId="481" xr:uid="{047A1AE8-409C-4681-96ED-2A500841F20C}"/>
    <cellStyle name="Millares 3 2 4 2 2 2" xfId="1399" xr:uid="{3B932DA5-05FF-4902-A332-D83EC1682111}"/>
    <cellStyle name="Millares 3 2 4 2 2 2 2" xfId="3541" xr:uid="{57C492A7-6CCA-4A4C-90F6-A48A351B1079}"/>
    <cellStyle name="Millares 3 2 4 2 2 3" xfId="2623" xr:uid="{63B9195B-C369-4BA9-A765-1BB5DE3FBFE4}"/>
    <cellStyle name="Millares 3 2 4 2 3" xfId="787" xr:uid="{80FD1C23-8046-4773-8AB0-DA69B38366A6}"/>
    <cellStyle name="Millares 3 2 4 2 3 2" xfId="1705" xr:uid="{BD8B0202-76F1-47CD-B5D5-AB3B43B031F5}"/>
    <cellStyle name="Millares 3 2 4 2 3 2 2" xfId="3847" xr:uid="{31758BF8-8A43-43EC-A199-3BFA82F79A56}"/>
    <cellStyle name="Millares 3 2 4 2 3 3" xfId="2929" xr:uid="{4EB3EB3F-0E89-4517-BA03-20D7DD71B458}"/>
    <cellStyle name="Millares 3 2 4 2 4" xfId="1093" xr:uid="{34438B0E-B9ED-49F1-8272-6E2541E0B19D}"/>
    <cellStyle name="Millares 3 2 4 2 4 2" xfId="3235" xr:uid="{5F9880D5-63EC-4D39-A080-CE5076FC909D}"/>
    <cellStyle name="Millares 3 2 4 2 5" xfId="2011" xr:uid="{69441E72-8DC8-4967-BADD-1481653B018F}"/>
    <cellStyle name="Millares 3 2 4 2 6" xfId="2317" xr:uid="{EA124DE9-7E55-49F4-870F-01F6B2AB65BB}"/>
    <cellStyle name="Millares 3 2 4 3" xfId="277" xr:uid="{11218502-6F38-49B2-AEB3-99D900B6FCAB}"/>
    <cellStyle name="Millares 3 2 4 3 2" xfId="583" xr:uid="{895B42BD-F882-4507-A772-AECDC127CCF3}"/>
    <cellStyle name="Millares 3 2 4 3 2 2" xfId="1501" xr:uid="{C856EA1F-CB22-444A-B271-153706D7CFA8}"/>
    <cellStyle name="Millares 3 2 4 3 2 2 2" xfId="3643" xr:uid="{CF30DAC1-EAE9-4A76-B65F-63E6803B9AA7}"/>
    <cellStyle name="Millares 3 2 4 3 2 3" xfId="2725" xr:uid="{F3F3B56C-6823-4EBA-902A-55AE5B81DD1A}"/>
    <cellStyle name="Millares 3 2 4 3 3" xfId="889" xr:uid="{72138976-17BD-4EFB-BDA9-93EA789D1A0B}"/>
    <cellStyle name="Millares 3 2 4 3 3 2" xfId="1807" xr:uid="{536E8566-8542-4ED7-AD35-3B602D203C81}"/>
    <cellStyle name="Millares 3 2 4 3 3 2 2" xfId="3949" xr:uid="{B33E9A9B-CD1D-4188-971C-3F033A38E983}"/>
    <cellStyle name="Millares 3 2 4 3 3 3" xfId="3031" xr:uid="{589EFDC9-42FD-467A-9F86-0B0E12676011}"/>
    <cellStyle name="Millares 3 2 4 3 4" xfId="1195" xr:uid="{DFB3FDF3-B79D-4CB9-A573-2B2E339576E7}"/>
    <cellStyle name="Millares 3 2 4 3 4 2" xfId="3337" xr:uid="{A7911F83-92C1-45A7-B4C6-82253EC98C61}"/>
    <cellStyle name="Millares 3 2 4 3 5" xfId="2113" xr:uid="{DA640A66-85A4-4AF2-9B7C-7B98A5D4A7D6}"/>
    <cellStyle name="Millares 3 2 4 3 6" xfId="2419" xr:uid="{D6EF7C15-0CE9-4387-8D12-AB41A9C9CBCF}"/>
    <cellStyle name="Millares 3 2 4 4" xfId="379" xr:uid="{11523A16-E248-46E4-B0AB-09A80D2BF76F}"/>
    <cellStyle name="Millares 3 2 4 4 2" xfId="1297" xr:uid="{6AC9844B-7311-41B1-88DF-05DBA462ED51}"/>
    <cellStyle name="Millares 3 2 4 4 2 2" xfId="3439" xr:uid="{56ADFD2D-72D6-46EB-957C-CC3328B159FE}"/>
    <cellStyle name="Millares 3 2 4 4 3" xfId="2521" xr:uid="{ABF98107-2803-45EB-A17C-0B5CFEC4FACC}"/>
    <cellStyle name="Millares 3 2 4 5" xfId="685" xr:uid="{A69DF873-6C67-42BA-9700-7772FEE9C380}"/>
    <cellStyle name="Millares 3 2 4 5 2" xfId="1603" xr:uid="{A042A4FB-0B16-4050-B9FB-51805BCF75F2}"/>
    <cellStyle name="Millares 3 2 4 5 2 2" xfId="3745" xr:uid="{4D7BD328-46D1-4035-9370-8D4A05973F11}"/>
    <cellStyle name="Millares 3 2 4 5 3" xfId="2827" xr:uid="{5C385B3B-9C9F-4479-A5F0-6971507DD8B7}"/>
    <cellStyle name="Millares 3 2 4 6" xfId="991" xr:uid="{A5163FD3-A6BC-4AEA-8C48-07BE50CAC37D}"/>
    <cellStyle name="Millares 3 2 4 6 2" xfId="3133" xr:uid="{B95145D6-4B1E-4DCA-99DC-6274E35C5D63}"/>
    <cellStyle name="Millares 3 2 4 7" xfId="1909" xr:uid="{790A2109-A169-4F94-A3BB-60C3589E6C1E}"/>
    <cellStyle name="Millares 3 2 4 8" xfId="2215" xr:uid="{3452A5EA-22B4-4A3C-B8A9-248B1227B4E6}"/>
    <cellStyle name="Millares 3 2 5" xfId="124" xr:uid="{01757D17-008C-4434-8E1C-B84AB9049AFE}"/>
    <cellStyle name="Millares 3 2 5 2" xfId="430" xr:uid="{BEDBA2D8-DAE8-4012-B4D1-764A8F691224}"/>
    <cellStyle name="Millares 3 2 5 2 2" xfId="1348" xr:uid="{AA00087A-4E8C-4D52-B090-D9018484DA5E}"/>
    <cellStyle name="Millares 3 2 5 2 2 2" xfId="3490" xr:uid="{84E27179-C324-4CD4-BB09-3879467731E1}"/>
    <cellStyle name="Millares 3 2 5 2 3" xfId="2572" xr:uid="{30B0DC98-BEA3-4B34-84FB-04EACD35BA5C}"/>
    <cellStyle name="Millares 3 2 5 3" xfId="736" xr:uid="{766D0FE8-CC65-467C-BB66-175C6C82C228}"/>
    <cellStyle name="Millares 3 2 5 3 2" xfId="1654" xr:uid="{60D84909-EE0F-4280-B8CB-7E72C464C105}"/>
    <cellStyle name="Millares 3 2 5 3 2 2" xfId="3796" xr:uid="{7506173E-D0EE-4371-BF5A-DA71EE31B0E1}"/>
    <cellStyle name="Millares 3 2 5 3 3" xfId="2878" xr:uid="{845D8BB3-B287-4BD4-A59D-C67E6630D1BD}"/>
    <cellStyle name="Millares 3 2 5 4" xfId="1042" xr:uid="{BAE6598E-8E3C-40BD-95A7-6CF75F2E24B9}"/>
    <cellStyle name="Millares 3 2 5 4 2" xfId="3184" xr:uid="{BF35805D-953B-4E21-81B5-9CDD5E02403C}"/>
    <cellStyle name="Millares 3 2 5 5" xfId="1960" xr:uid="{EB1ED7E8-DE8B-4128-8360-6FC54E772BA7}"/>
    <cellStyle name="Millares 3 2 5 6" xfId="2266" xr:uid="{72A29024-7419-461E-B59E-6316573D53BB}"/>
    <cellStyle name="Millares 3 2 6" xfId="226" xr:uid="{C1BF5B47-096A-40A6-BDF8-24FC93870087}"/>
    <cellStyle name="Millares 3 2 6 2" xfId="532" xr:uid="{188A0716-6C0D-41C2-889F-2C63C915047D}"/>
    <cellStyle name="Millares 3 2 6 2 2" xfId="1450" xr:uid="{85F5C2D5-AED8-4D23-BC3F-DCB55ADACD5E}"/>
    <cellStyle name="Millares 3 2 6 2 2 2" xfId="3592" xr:uid="{04CF416B-3A32-4025-BA8A-D85EF6A2C0A3}"/>
    <cellStyle name="Millares 3 2 6 2 3" xfId="2674" xr:uid="{AB9CCF13-9EC6-45CB-9919-1BDFB8A938B2}"/>
    <cellStyle name="Millares 3 2 6 3" xfId="838" xr:uid="{7944476A-BE35-412C-958F-08E859EB8DB1}"/>
    <cellStyle name="Millares 3 2 6 3 2" xfId="1756" xr:uid="{BEDBF5F7-9F9D-4565-AF9B-09A9E752A773}"/>
    <cellStyle name="Millares 3 2 6 3 2 2" xfId="3898" xr:uid="{B7A4633F-D334-4403-A284-E2F047BED4D4}"/>
    <cellStyle name="Millares 3 2 6 3 3" xfId="2980" xr:uid="{09AECBCB-E22A-4448-9FE9-285EE5C18511}"/>
    <cellStyle name="Millares 3 2 6 4" xfId="1144" xr:uid="{E4E10C33-4A1E-48A0-8576-1CFE577DD48D}"/>
    <cellStyle name="Millares 3 2 6 4 2" xfId="3286" xr:uid="{E1C83FA2-BD08-43CB-AA8E-2E59FC7C5282}"/>
    <cellStyle name="Millares 3 2 6 5" xfId="2062" xr:uid="{64B83DED-FDC8-4D07-93FD-6828FFD58EA4}"/>
    <cellStyle name="Millares 3 2 6 6" xfId="2368" xr:uid="{6B00DADA-0289-41EF-9765-FE92E8E357C4}"/>
    <cellStyle name="Millares 3 2 7" xfId="328" xr:uid="{8584D836-E11E-4B47-9549-98581B57663B}"/>
    <cellStyle name="Millares 3 2 7 2" xfId="1246" xr:uid="{02E9A997-5409-4628-8CE6-97A465131EA5}"/>
    <cellStyle name="Millares 3 2 7 2 2" xfId="3388" xr:uid="{A953D2AC-0066-46E6-ABCC-7041D66E5AA0}"/>
    <cellStyle name="Millares 3 2 7 3" xfId="2470" xr:uid="{59E01D86-4616-43DB-B75B-A7B13F0853F8}"/>
    <cellStyle name="Millares 3 2 8" xfId="634" xr:uid="{C7ED1A5A-95CE-446F-B35F-095911EC8813}"/>
    <cellStyle name="Millares 3 2 8 2" xfId="1552" xr:uid="{37EB6554-DA72-4608-BD40-ADE92F1E4A2A}"/>
    <cellStyle name="Millares 3 2 8 2 2" xfId="3694" xr:uid="{3972AA6A-873F-4AE9-B7BD-49F11DB09709}"/>
    <cellStyle name="Millares 3 2 8 3" xfId="2776" xr:uid="{3F3E20D9-EDBE-4562-BE10-0F56A2E185AF}"/>
    <cellStyle name="Millares 3 2 9" xfId="940" xr:uid="{60D3B229-CADB-4D8B-BB07-9CA0BFC27317}"/>
    <cellStyle name="Millares 3 2 9 2" xfId="3082" xr:uid="{1C253901-62C7-462D-811E-1E5714193312}"/>
    <cellStyle name="Millares 3 3" xfId="32" xr:uid="{51DB3F55-7EA2-429B-B06B-EB8ED51346B9}"/>
    <cellStyle name="Millares 3 3 2" xfId="83" xr:uid="{95289ED2-8D49-443A-B491-0B0056AE49B8}"/>
    <cellStyle name="Millares 3 3 2 2" xfId="185" xr:uid="{49A21711-4BD4-40EB-977E-DEB5492C3BFF}"/>
    <cellStyle name="Millares 3 3 2 2 2" xfId="491" xr:uid="{87D2458C-7A0B-4481-8B5C-90B5A3575D74}"/>
    <cellStyle name="Millares 3 3 2 2 2 2" xfId="1409" xr:uid="{C2AFC93C-8D46-4503-8D38-B782C0E252CA}"/>
    <cellStyle name="Millares 3 3 2 2 2 2 2" xfId="3551" xr:uid="{50354FAE-F939-4D3B-9352-FFDFB40DED60}"/>
    <cellStyle name="Millares 3 3 2 2 2 3" xfId="2633" xr:uid="{6C9AD103-3E8C-405A-A5D2-A5764A111A78}"/>
    <cellStyle name="Millares 3 3 2 2 3" xfId="797" xr:uid="{B119D476-9F17-4796-AA62-D524F780DF59}"/>
    <cellStyle name="Millares 3 3 2 2 3 2" xfId="1715" xr:uid="{56C71D98-B590-41AF-A6B8-0C0C00AE8E76}"/>
    <cellStyle name="Millares 3 3 2 2 3 2 2" xfId="3857" xr:uid="{731F02F9-96C9-431B-B44B-196E5C424ECD}"/>
    <cellStyle name="Millares 3 3 2 2 3 3" xfId="2939" xr:uid="{9F7048D8-72EF-49D8-BB0E-8F56ED146DF6}"/>
    <cellStyle name="Millares 3 3 2 2 4" xfId="1103" xr:uid="{EA757710-404A-413E-88C0-0740CFBEBECD}"/>
    <cellStyle name="Millares 3 3 2 2 4 2" xfId="3245" xr:uid="{FA0D54D5-94D0-49E7-8D91-9796235E722D}"/>
    <cellStyle name="Millares 3 3 2 2 5" xfId="2021" xr:uid="{E81D08D1-6A8B-45AF-AD42-4583B4BF4A94}"/>
    <cellStyle name="Millares 3 3 2 2 6" xfId="2327" xr:uid="{B77422C0-19F2-4E37-9BE4-411FB458797E}"/>
    <cellStyle name="Millares 3 3 2 3" xfId="287" xr:uid="{DF99E09A-7092-4065-9E2D-DD5DC548AB14}"/>
    <cellStyle name="Millares 3 3 2 3 2" xfId="593" xr:uid="{83912ED6-54C1-4F21-A7F2-C60338D092DA}"/>
    <cellStyle name="Millares 3 3 2 3 2 2" xfId="1511" xr:uid="{A7DA9FD8-A9B2-4229-BC93-26DB50F46050}"/>
    <cellStyle name="Millares 3 3 2 3 2 2 2" xfId="3653" xr:uid="{9F044189-F07C-4A0F-A8A9-6D3C5B739A83}"/>
    <cellStyle name="Millares 3 3 2 3 2 3" xfId="2735" xr:uid="{5F136D8B-72DD-4BDB-A043-14EE46A16F7F}"/>
    <cellStyle name="Millares 3 3 2 3 3" xfId="899" xr:uid="{792E88CE-0D14-4D6B-AEB6-947F11691969}"/>
    <cellStyle name="Millares 3 3 2 3 3 2" xfId="1817" xr:uid="{B7C387AF-5577-4E2F-A56B-3FBC159E5E6A}"/>
    <cellStyle name="Millares 3 3 2 3 3 2 2" xfId="3959" xr:uid="{B3FE644B-FAFF-4843-88BF-59698AD2115A}"/>
    <cellStyle name="Millares 3 3 2 3 3 3" xfId="3041" xr:uid="{5E51FDAC-A77F-4C3C-9E3D-7ED7B5955BE4}"/>
    <cellStyle name="Millares 3 3 2 3 4" xfId="1205" xr:uid="{EC265FF9-5AD4-4A3B-A87E-EFBF07F49321}"/>
    <cellStyle name="Millares 3 3 2 3 4 2" xfId="3347" xr:uid="{0B8FCA01-295D-4953-9C2E-DDA20B751EB7}"/>
    <cellStyle name="Millares 3 3 2 3 5" xfId="2123" xr:uid="{AF904736-E9B1-4C39-BF2E-8A8FEF096A5E}"/>
    <cellStyle name="Millares 3 3 2 3 6" xfId="2429" xr:uid="{B7142E22-C568-4A02-B825-4131A25167BC}"/>
    <cellStyle name="Millares 3 3 2 4" xfId="389" xr:uid="{F4D8C533-1BF8-43D2-A7BF-6B131919FA2F}"/>
    <cellStyle name="Millares 3 3 2 4 2" xfId="1307" xr:uid="{5AA2BA42-7E7D-48D4-B013-40D7E67702A0}"/>
    <cellStyle name="Millares 3 3 2 4 2 2" xfId="3449" xr:uid="{2F4AD13A-B19B-41A6-B803-E8A20E3F7AE7}"/>
    <cellStyle name="Millares 3 3 2 4 3" xfId="2531" xr:uid="{792EB81F-5B8C-4BCA-8744-287034E69888}"/>
    <cellStyle name="Millares 3 3 2 5" xfId="695" xr:uid="{CFC36E6E-D4BE-46E2-B06A-4824E1F5A916}"/>
    <cellStyle name="Millares 3 3 2 5 2" xfId="1613" xr:uid="{2AD43007-0A4E-4F2F-8B8A-70A1371C58A7}"/>
    <cellStyle name="Millares 3 3 2 5 2 2" xfId="3755" xr:uid="{3FAC19A9-14AC-42B4-B9E7-FA53C0D7209D}"/>
    <cellStyle name="Millares 3 3 2 5 3" xfId="2837" xr:uid="{3A3FE74B-8AE1-41EB-BE7C-7BDBC3E701EA}"/>
    <cellStyle name="Millares 3 3 2 6" xfId="1001" xr:uid="{E14A4688-C791-4998-B40E-EF82D1AFBB6D}"/>
    <cellStyle name="Millares 3 3 2 6 2" xfId="3143" xr:uid="{F1A72D0B-2C13-4A57-9596-A38D8A0B6EF0}"/>
    <cellStyle name="Millares 3 3 2 7" xfId="1919" xr:uid="{5E531894-F3EA-4224-8075-E2A6FA19B253}"/>
    <cellStyle name="Millares 3 3 2 8" xfId="2225" xr:uid="{B31A5706-82E7-441B-B062-0D4723950665}"/>
    <cellStyle name="Millares 3 3 3" xfId="134" xr:uid="{8BB67CD7-88E0-49E2-BD1E-6A9B7BF80F6F}"/>
    <cellStyle name="Millares 3 3 3 2" xfId="440" xr:uid="{E66BFCE9-BAA9-4211-822C-2226454FB7AE}"/>
    <cellStyle name="Millares 3 3 3 2 2" xfId="1358" xr:uid="{9854B64B-E62D-4D2F-A512-B66DEDCFEFF5}"/>
    <cellStyle name="Millares 3 3 3 2 2 2" xfId="3500" xr:uid="{54AFC974-C58A-4AEA-9E57-9F0DEC8D2118}"/>
    <cellStyle name="Millares 3 3 3 2 3" xfId="2582" xr:uid="{D83C39CD-A68F-452A-BE7C-B5372D437BB7}"/>
    <cellStyle name="Millares 3 3 3 3" xfId="746" xr:uid="{7E814BFB-04BD-4FA8-8799-E5711FDFF782}"/>
    <cellStyle name="Millares 3 3 3 3 2" xfId="1664" xr:uid="{3275864F-B882-4A48-94AD-411E28253CB4}"/>
    <cellStyle name="Millares 3 3 3 3 2 2" xfId="3806" xr:uid="{44D314EC-553F-4BF3-BB29-7666B93599E3}"/>
    <cellStyle name="Millares 3 3 3 3 3" xfId="2888" xr:uid="{364F49EE-EE1A-4EE8-A7BB-1FAB4F6FDFF9}"/>
    <cellStyle name="Millares 3 3 3 4" xfId="1052" xr:uid="{59E67499-71E9-4F4C-8677-9E64E8D56619}"/>
    <cellStyle name="Millares 3 3 3 4 2" xfId="3194" xr:uid="{01446E41-AE3A-4732-AD10-E177A4DDDC80}"/>
    <cellStyle name="Millares 3 3 3 5" xfId="1970" xr:uid="{E166D6CD-BBCE-41C4-BCDC-EBAE3EAF1B82}"/>
    <cellStyle name="Millares 3 3 3 6" xfId="2276" xr:uid="{58409B0B-EF55-4345-82B1-6AD06EAD189C}"/>
    <cellStyle name="Millares 3 3 4" xfId="236" xr:uid="{85CAFEE7-A7B4-4790-8570-92B20F7A4568}"/>
    <cellStyle name="Millares 3 3 4 2" xfId="542" xr:uid="{74446869-771E-416C-A99E-48AA57C9157F}"/>
    <cellStyle name="Millares 3 3 4 2 2" xfId="1460" xr:uid="{DEF85313-A43A-4AEF-BD5C-6122905E5E2E}"/>
    <cellStyle name="Millares 3 3 4 2 2 2" xfId="3602" xr:uid="{A0983549-771C-4E20-9CFA-A234EE677715}"/>
    <cellStyle name="Millares 3 3 4 2 3" xfId="2684" xr:uid="{F9074822-F9DB-4C63-A7B5-828DA026935E}"/>
    <cellStyle name="Millares 3 3 4 3" xfId="848" xr:uid="{6D76F322-54EF-405D-8D88-ACCC410AB4E2}"/>
    <cellStyle name="Millares 3 3 4 3 2" xfId="1766" xr:uid="{0B601356-9165-4027-968D-4843BE146D13}"/>
    <cellStyle name="Millares 3 3 4 3 2 2" xfId="3908" xr:uid="{89DAF19B-10B8-48AE-AC47-B69AE874F7E0}"/>
    <cellStyle name="Millares 3 3 4 3 3" xfId="2990" xr:uid="{0B7D85AB-3DA7-426A-84D7-8F2CE39A5ED7}"/>
    <cellStyle name="Millares 3 3 4 4" xfId="1154" xr:uid="{0190B1D2-ACAB-4FE7-A100-05DFA8A61593}"/>
    <cellStyle name="Millares 3 3 4 4 2" xfId="3296" xr:uid="{EE7EF5A4-98B5-4898-80A5-67736DD0D069}"/>
    <cellStyle name="Millares 3 3 4 5" xfId="2072" xr:uid="{2392E348-BFB9-43FB-B7E0-118A0FCEDBA5}"/>
    <cellStyle name="Millares 3 3 4 6" xfId="2378" xr:uid="{16AC21C9-9795-4B97-B06E-1BD0B6D5C6B9}"/>
    <cellStyle name="Millares 3 3 5" xfId="338" xr:uid="{034CF1CE-3226-4C5F-AE0D-67AA25CD725A}"/>
    <cellStyle name="Millares 3 3 5 2" xfId="1256" xr:uid="{711E528B-D528-4074-94BB-5F6D4A29CE09}"/>
    <cellStyle name="Millares 3 3 5 2 2" xfId="3398" xr:uid="{283FA04E-73F0-4C9E-BDEB-A062AF78C2A5}"/>
    <cellStyle name="Millares 3 3 5 3" xfId="2480" xr:uid="{D66B0B17-4CAB-4A1D-8D16-3E13BFF3DBA3}"/>
    <cellStyle name="Millares 3 3 6" xfId="644" xr:uid="{1C4EF1B6-3D17-4AF3-A802-59FF7D56651C}"/>
    <cellStyle name="Millares 3 3 6 2" xfId="1562" xr:uid="{38550E1C-32F7-4BAE-AB15-2CACF39B00AB}"/>
    <cellStyle name="Millares 3 3 6 2 2" xfId="3704" xr:uid="{16F4EF75-B3F6-4D4F-BF88-F41A9090E7BA}"/>
    <cellStyle name="Millares 3 3 6 3" xfId="2786" xr:uid="{B857AC8D-6A8A-4D3A-8E38-A82169DD6A94}"/>
    <cellStyle name="Millares 3 3 7" xfId="950" xr:uid="{0BE1BA6E-9206-4422-92B0-93CD3DD6D1E6}"/>
    <cellStyle name="Millares 3 3 7 2" xfId="3092" xr:uid="{A21D7310-EC38-4D14-BC28-582BD0DA0652}"/>
    <cellStyle name="Millares 3 3 8" xfId="1868" xr:uid="{A3C2FB40-EC16-49D3-A141-AA5AF251A8B9}"/>
    <cellStyle name="Millares 3 3 9" xfId="2174" xr:uid="{A8D23442-8402-4B57-9642-7853B5612BBF}"/>
    <cellStyle name="Millares 3 4" xfId="49" xr:uid="{356F7FF9-005F-4F3E-8FB5-BE2612194ECC}"/>
    <cellStyle name="Millares 3 4 2" xfId="100" xr:uid="{C19AD4BA-7180-463B-A641-B095EDD8A437}"/>
    <cellStyle name="Millares 3 4 2 2" xfId="202" xr:uid="{2B43E1F6-C212-46A8-B454-CFEFBD3866B0}"/>
    <cellStyle name="Millares 3 4 2 2 2" xfId="508" xr:uid="{4DBF6DD2-AEF7-4367-8545-13C6D3ADA8F2}"/>
    <cellStyle name="Millares 3 4 2 2 2 2" xfId="1426" xr:uid="{8CD8C78D-B0E6-4ADD-A9B3-1ECCD2D9B0DD}"/>
    <cellStyle name="Millares 3 4 2 2 2 2 2" xfId="3568" xr:uid="{5550A17F-3907-410E-906C-9DFD20B867CD}"/>
    <cellStyle name="Millares 3 4 2 2 2 3" xfId="2650" xr:uid="{8002272A-B33B-4FC7-ABFA-1D9FAFD77058}"/>
    <cellStyle name="Millares 3 4 2 2 3" xfId="814" xr:uid="{9720498C-0785-448E-B589-55ADC5F9252D}"/>
    <cellStyle name="Millares 3 4 2 2 3 2" xfId="1732" xr:uid="{7997DE21-75EB-4669-85BF-D7C12A5228FA}"/>
    <cellStyle name="Millares 3 4 2 2 3 2 2" xfId="3874" xr:uid="{3B7FFA24-47A8-4FBD-8566-488B5D2A6FFF}"/>
    <cellStyle name="Millares 3 4 2 2 3 3" xfId="2956" xr:uid="{4274AD26-1992-40E6-95CC-FCFBE86173CF}"/>
    <cellStyle name="Millares 3 4 2 2 4" xfId="1120" xr:uid="{2E127397-18F5-4E51-BEF2-DC7B290361F6}"/>
    <cellStyle name="Millares 3 4 2 2 4 2" xfId="3262" xr:uid="{150891BB-BEEB-4A36-A1B8-173779217A0D}"/>
    <cellStyle name="Millares 3 4 2 2 5" xfId="2038" xr:uid="{595B884C-1608-4D70-BAB5-C7D3098E3F54}"/>
    <cellStyle name="Millares 3 4 2 2 6" xfId="2344" xr:uid="{0E2DCF82-A2CE-4CB8-A48E-0B1AD7FDCAA1}"/>
    <cellStyle name="Millares 3 4 2 3" xfId="304" xr:uid="{CE0662DB-87C3-44F7-9E7A-373C49C69BE4}"/>
    <cellStyle name="Millares 3 4 2 3 2" xfId="610" xr:uid="{1F88F407-B70A-478A-BCE8-F7E5C9773A42}"/>
    <cellStyle name="Millares 3 4 2 3 2 2" xfId="1528" xr:uid="{433513A6-13D3-4506-865A-6AADDB3E5F52}"/>
    <cellStyle name="Millares 3 4 2 3 2 2 2" xfId="3670" xr:uid="{F13984BB-CB03-4198-8EAA-D1CAD1B55D00}"/>
    <cellStyle name="Millares 3 4 2 3 2 3" xfId="2752" xr:uid="{06204DC2-D799-4261-A704-687B16F48102}"/>
    <cellStyle name="Millares 3 4 2 3 3" xfId="916" xr:uid="{D1306409-D4FC-4012-B647-76F577E6F96B}"/>
    <cellStyle name="Millares 3 4 2 3 3 2" xfId="1834" xr:uid="{693BE692-F937-4BE0-B06A-646A62197A6E}"/>
    <cellStyle name="Millares 3 4 2 3 3 2 2" xfId="3976" xr:uid="{009A3F37-DB34-4D51-A8BC-CB9D5FF985B4}"/>
    <cellStyle name="Millares 3 4 2 3 3 3" xfId="3058" xr:uid="{13C366CE-0DFE-4BF1-BF3E-CDFC54DCBB71}"/>
    <cellStyle name="Millares 3 4 2 3 4" xfId="1222" xr:uid="{735CA3FF-F584-488A-BCAD-DBC8580612ED}"/>
    <cellStyle name="Millares 3 4 2 3 4 2" xfId="3364" xr:uid="{F9DE208F-A684-4082-B8EC-0042218718A1}"/>
    <cellStyle name="Millares 3 4 2 3 5" xfId="2140" xr:uid="{6F2C523B-539E-42CD-9FAB-777E57458E1C}"/>
    <cellStyle name="Millares 3 4 2 3 6" xfId="2446" xr:uid="{9D846397-A02F-4E72-9BAC-A5E410C72AE2}"/>
    <cellStyle name="Millares 3 4 2 4" xfId="406" xr:uid="{95E6510E-C9BF-4695-B3FD-19BF3D067525}"/>
    <cellStyle name="Millares 3 4 2 4 2" xfId="1324" xr:uid="{B83F88AF-02AE-4FFC-8874-83FC520FEE7F}"/>
    <cellStyle name="Millares 3 4 2 4 2 2" xfId="3466" xr:uid="{9A801904-C02B-406E-9CDA-8C0D10F3C101}"/>
    <cellStyle name="Millares 3 4 2 4 3" xfId="2548" xr:uid="{B6574C29-D1FB-4362-9B86-D96547217AFF}"/>
    <cellStyle name="Millares 3 4 2 5" xfId="712" xr:uid="{74F960B8-0D1D-4B2F-A2BB-0A7B4682696A}"/>
    <cellStyle name="Millares 3 4 2 5 2" xfId="1630" xr:uid="{3867003D-B117-4AC5-A1E1-9B33D0A599FE}"/>
    <cellStyle name="Millares 3 4 2 5 2 2" xfId="3772" xr:uid="{9A73A431-526A-44DC-9ECC-5E5673D6D043}"/>
    <cellStyle name="Millares 3 4 2 5 3" xfId="2854" xr:uid="{616E08AE-8455-4453-A896-CE1EA76D10D7}"/>
    <cellStyle name="Millares 3 4 2 6" xfId="1018" xr:uid="{71D02AD8-0C8B-4C19-9E3D-502768EA3F53}"/>
    <cellStyle name="Millares 3 4 2 6 2" xfId="3160" xr:uid="{C6C0E081-25EB-40D5-95B2-40D11DA3A543}"/>
    <cellStyle name="Millares 3 4 2 7" xfId="1936" xr:uid="{6F8D996D-EBA4-4B71-B460-D78517D08744}"/>
    <cellStyle name="Millares 3 4 2 8" xfId="2242" xr:uid="{3E7973BF-BAB8-498F-9E23-C2E711E018A7}"/>
    <cellStyle name="Millares 3 4 3" xfId="151" xr:uid="{166E5D1D-FEA0-400F-902D-C02AECD96083}"/>
    <cellStyle name="Millares 3 4 3 2" xfId="457" xr:uid="{500FADA9-7765-461A-92EE-0C855BD13805}"/>
    <cellStyle name="Millares 3 4 3 2 2" xfId="1375" xr:uid="{651B9409-A671-4BA5-9B15-FDC55069CF25}"/>
    <cellStyle name="Millares 3 4 3 2 2 2" xfId="3517" xr:uid="{A9401CE5-54F4-4853-991A-9B0877F68EBB}"/>
    <cellStyle name="Millares 3 4 3 2 3" xfId="2599" xr:uid="{06CAEC72-1F13-4369-8321-0BB8DB399BA4}"/>
    <cellStyle name="Millares 3 4 3 3" xfId="763" xr:uid="{4F2520CE-47C7-4E8F-B62E-3F07238CFD85}"/>
    <cellStyle name="Millares 3 4 3 3 2" xfId="1681" xr:uid="{86355A21-E1D1-4502-9502-DCBBDC9F39D9}"/>
    <cellStyle name="Millares 3 4 3 3 2 2" xfId="3823" xr:uid="{F2192472-1B2B-491A-B529-F6A09D3BD7C5}"/>
    <cellStyle name="Millares 3 4 3 3 3" xfId="2905" xr:uid="{0318E71B-96BC-443D-A6E3-8D4E77176D05}"/>
    <cellStyle name="Millares 3 4 3 4" xfId="1069" xr:uid="{EA51A5AD-C3DB-41FF-ABA7-9E0BF2ACDF69}"/>
    <cellStyle name="Millares 3 4 3 4 2" xfId="3211" xr:uid="{97F7E041-CF2B-4FEE-AEA8-50F0EBC8BFC7}"/>
    <cellStyle name="Millares 3 4 3 5" xfId="1987" xr:uid="{FB2885C9-8D08-42DF-9964-7AD08A9C0AB4}"/>
    <cellStyle name="Millares 3 4 3 6" xfId="2293" xr:uid="{72A0D42F-C471-40C1-8977-02E7CA6B450E}"/>
    <cellStyle name="Millares 3 4 4" xfId="253" xr:uid="{A53DB574-66F9-4D50-9BCE-6EDD887A0C29}"/>
    <cellStyle name="Millares 3 4 4 2" xfId="559" xr:uid="{96AAEFCB-FF6D-4838-B901-1A004C387697}"/>
    <cellStyle name="Millares 3 4 4 2 2" xfId="1477" xr:uid="{2867BED8-FF6E-4D8D-ADBC-93334C41E2B9}"/>
    <cellStyle name="Millares 3 4 4 2 2 2" xfId="3619" xr:uid="{8EBE32B8-B9F2-4623-8832-E3D75D71AA3B}"/>
    <cellStyle name="Millares 3 4 4 2 3" xfId="2701" xr:uid="{0626562C-0BFC-4E85-B784-7CA8D98A3F75}"/>
    <cellStyle name="Millares 3 4 4 3" xfId="865" xr:uid="{7A499FC7-C052-43BA-B294-833E6D1614DD}"/>
    <cellStyle name="Millares 3 4 4 3 2" xfId="1783" xr:uid="{D3BD924E-6F93-4617-8764-CAC1393A943F}"/>
    <cellStyle name="Millares 3 4 4 3 2 2" xfId="3925" xr:uid="{3ADA2D3A-3072-48A9-B5BF-929311660C02}"/>
    <cellStyle name="Millares 3 4 4 3 3" xfId="3007" xr:uid="{8D6B020F-6938-4949-B2C5-EFBEB3E36C76}"/>
    <cellStyle name="Millares 3 4 4 4" xfId="1171" xr:uid="{F0D6E7F2-6CA8-4502-98C1-BE6CB4A77084}"/>
    <cellStyle name="Millares 3 4 4 4 2" xfId="3313" xr:uid="{12E8AFD7-C7A3-44CB-975D-3105835AD63F}"/>
    <cellStyle name="Millares 3 4 4 5" xfId="2089" xr:uid="{58BF7727-8C7D-40A9-A569-ADC9B5CC2D65}"/>
    <cellStyle name="Millares 3 4 4 6" xfId="2395" xr:uid="{D23E4BBC-5205-490B-AC56-D43292D3B794}"/>
    <cellStyle name="Millares 3 4 5" xfId="355" xr:uid="{9D8DB3A1-DB16-43A7-A422-8F187732DFCB}"/>
    <cellStyle name="Millares 3 4 5 2" xfId="1273" xr:uid="{A1E16992-8C99-4CFB-8E7F-58C2A2144598}"/>
    <cellStyle name="Millares 3 4 5 2 2" xfId="3415" xr:uid="{272607F8-267A-46CB-A1BB-81ED153AED68}"/>
    <cellStyle name="Millares 3 4 5 3" xfId="2497" xr:uid="{CF4DA087-E220-4450-B7DF-F5C4DE84A3CB}"/>
    <cellStyle name="Millares 3 4 6" xfId="661" xr:uid="{951FDF1F-A237-43E9-BD6F-F8A386C25D7A}"/>
    <cellStyle name="Millares 3 4 6 2" xfId="1579" xr:uid="{38CDBF6A-6B6E-480C-A3A9-A27E65E3F53A}"/>
    <cellStyle name="Millares 3 4 6 2 2" xfId="3721" xr:uid="{FC170C73-F03E-49EB-BE45-B0FD4243E4E2}"/>
    <cellStyle name="Millares 3 4 6 3" xfId="2803" xr:uid="{407C2562-DCE9-417B-B17F-FE972AB439B0}"/>
    <cellStyle name="Millares 3 4 7" xfId="967" xr:uid="{7FB5B4DB-ACAB-4714-8FF8-6CF8ADDD00E7}"/>
    <cellStyle name="Millares 3 4 7 2" xfId="3109" xr:uid="{238D2F29-26D3-415B-8D10-8951D2BF4394}"/>
    <cellStyle name="Millares 3 4 8" xfId="1885" xr:uid="{BE537AE8-CABC-425C-8E4A-A0ABE1AE51DF}"/>
    <cellStyle name="Millares 3 4 9" xfId="2191" xr:uid="{A06DE756-D4FE-43A7-9328-E15DF23B1A78}"/>
    <cellStyle name="Millares 3 5" xfId="66" xr:uid="{71E17D65-02A8-4BA6-901F-78EC9CD3E700}"/>
    <cellStyle name="Millares 3 5 2" xfId="168" xr:uid="{90FF3177-068C-4488-8813-6F4B7B522088}"/>
    <cellStyle name="Millares 3 5 2 2" xfId="474" xr:uid="{7E558557-8602-4EE4-866A-B307F7E87749}"/>
    <cellStyle name="Millares 3 5 2 2 2" xfId="1392" xr:uid="{DE67EA8D-307B-4490-B8C0-5861BA41831E}"/>
    <cellStyle name="Millares 3 5 2 2 2 2" xfId="3534" xr:uid="{31BCABCD-4D6F-42D2-B590-BE7C32BB7631}"/>
    <cellStyle name="Millares 3 5 2 2 3" xfId="2616" xr:uid="{BAEE3690-C781-48D8-BA16-08E3454DF788}"/>
    <cellStyle name="Millares 3 5 2 3" xfId="780" xr:uid="{55FFDE87-0C39-4722-9E64-DEFDD680724F}"/>
    <cellStyle name="Millares 3 5 2 3 2" xfId="1698" xr:uid="{6EDE185D-3310-4458-9E6F-3E7B921E8482}"/>
    <cellStyle name="Millares 3 5 2 3 2 2" xfId="3840" xr:uid="{CF06585C-DEFF-4DD4-B35C-18E7E1D9194B}"/>
    <cellStyle name="Millares 3 5 2 3 3" xfId="2922" xr:uid="{B08D7EDA-7C8A-43D9-8070-DB0B53DB4127}"/>
    <cellStyle name="Millares 3 5 2 4" xfId="1086" xr:uid="{C9BB4A43-3BF9-4F9B-8ECD-5D55406992BB}"/>
    <cellStyle name="Millares 3 5 2 4 2" xfId="3228" xr:uid="{1DB50F5E-3EAF-448C-977B-0E5A8203909F}"/>
    <cellStyle name="Millares 3 5 2 5" xfId="2004" xr:uid="{43DFDB78-2AA7-4BB4-B274-57728B8CD32B}"/>
    <cellStyle name="Millares 3 5 2 6" xfId="2310" xr:uid="{E0CAB725-D78A-4DDC-A5C2-0186FBE07A29}"/>
    <cellStyle name="Millares 3 5 3" xfId="270" xr:uid="{344573D7-548B-48B6-890F-027FEA51B4F5}"/>
    <cellStyle name="Millares 3 5 3 2" xfId="576" xr:uid="{660EE724-1A7B-482C-BE0B-823E03DB4189}"/>
    <cellStyle name="Millares 3 5 3 2 2" xfId="1494" xr:uid="{89227898-5F4B-4F0E-B3F5-9F8EFE05EE5B}"/>
    <cellStyle name="Millares 3 5 3 2 2 2" xfId="3636" xr:uid="{FBA4CD45-637E-4CFC-B76E-DFB6BE254876}"/>
    <cellStyle name="Millares 3 5 3 2 3" xfId="2718" xr:uid="{7CB0C4D2-4E98-45AC-8D7C-8000E4355ADA}"/>
    <cellStyle name="Millares 3 5 3 3" xfId="882" xr:uid="{344858A8-EAE6-4C6D-A622-4843463F6929}"/>
    <cellStyle name="Millares 3 5 3 3 2" xfId="1800" xr:uid="{1D7F2A8E-9FC1-41F6-BC56-A63FE69C13C1}"/>
    <cellStyle name="Millares 3 5 3 3 2 2" xfId="3942" xr:uid="{15BD1232-0A61-464C-A625-5378278E99E3}"/>
    <cellStyle name="Millares 3 5 3 3 3" xfId="3024" xr:uid="{25E02958-3863-4AEE-98CC-181A8283B7F6}"/>
    <cellStyle name="Millares 3 5 3 4" xfId="1188" xr:uid="{1772ADD6-C5C1-49CF-A386-E06488602E69}"/>
    <cellStyle name="Millares 3 5 3 4 2" xfId="3330" xr:uid="{72C23447-B644-4C4B-A11E-B324A0922F5B}"/>
    <cellStyle name="Millares 3 5 3 5" xfId="2106" xr:uid="{9CD6BDF7-BA27-4DFE-99CF-ACBDB30ECC52}"/>
    <cellStyle name="Millares 3 5 3 6" xfId="2412" xr:uid="{B4393873-D5F4-495B-86B9-0DF33BD2A5D0}"/>
    <cellStyle name="Millares 3 5 4" xfId="372" xr:uid="{06B64111-FEA0-408B-B602-CB895067DA92}"/>
    <cellStyle name="Millares 3 5 4 2" xfId="1290" xr:uid="{4C9EAF22-2628-4F7C-B1B2-6A8738C41062}"/>
    <cellStyle name="Millares 3 5 4 2 2" xfId="3432" xr:uid="{B8022A30-8762-470C-80CC-E50445328815}"/>
    <cellStyle name="Millares 3 5 4 3" xfId="2514" xr:uid="{075C86DA-A3F4-4B42-A5E5-DD0FE804563B}"/>
    <cellStyle name="Millares 3 5 5" xfId="678" xr:uid="{D1E978AB-7D87-4958-8FBD-7643A2F27A31}"/>
    <cellStyle name="Millares 3 5 5 2" xfId="1596" xr:uid="{A89DC80C-B829-471A-92A9-6C34B5BE6912}"/>
    <cellStyle name="Millares 3 5 5 2 2" xfId="3738" xr:uid="{A912274D-5F1B-4674-B9D2-76F47618D5EE}"/>
    <cellStyle name="Millares 3 5 5 3" xfId="2820" xr:uid="{B5C576D2-D07A-4BB1-9AFC-E290AA8493DE}"/>
    <cellStyle name="Millares 3 5 6" xfId="984" xr:uid="{DC35C1EF-4629-4289-ABEE-8BEABF07B21E}"/>
    <cellStyle name="Millares 3 5 6 2" xfId="3126" xr:uid="{90AA4B89-33C2-4561-9D1D-900ADA7FA40C}"/>
    <cellStyle name="Millares 3 5 7" xfId="1902" xr:uid="{21190073-A4E9-4DE8-BA3D-40917B291812}"/>
    <cellStyle name="Millares 3 5 8" xfId="2208" xr:uid="{B6073741-F474-42B2-930F-81BF6A9AE297}"/>
    <cellStyle name="Millares 3 6" xfId="117" xr:uid="{652D6C2A-69AE-4C92-9255-31CC2B0B2654}"/>
    <cellStyle name="Millares 3 6 2" xfId="423" xr:uid="{103B56EC-55B4-4A87-8F04-D5641795FAD1}"/>
    <cellStyle name="Millares 3 6 2 2" xfId="1341" xr:uid="{3B82A9C3-FA5B-4B05-891A-3620B4549125}"/>
    <cellStyle name="Millares 3 6 2 2 2" xfId="3483" xr:uid="{6524A628-BDD8-472A-A36F-3F15F6F43DB1}"/>
    <cellStyle name="Millares 3 6 2 3" xfId="2565" xr:uid="{102AD35D-9FC8-4B33-964A-20EF8E807DFB}"/>
    <cellStyle name="Millares 3 6 3" xfId="729" xr:uid="{3B00D672-D17E-440D-BC5A-7E0138507EB3}"/>
    <cellStyle name="Millares 3 6 3 2" xfId="1647" xr:uid="{6215F4EE-DAF8-4E05-A2CB-EC20429F2ACE}"/>
    <cellStyle name="Millares 3 6 3 2 2" xfId="3789" xr:uid="{D449F720-DFC5-47D9-BB50-C55CD7FB8932}"/>
    <cellStyle name="Millares 3 6 3 3" xfId="2871" xr:uid="{6E1ED6B0-5685-4DA9-A453-C8835D2AADF0}"/>
    <cellStyle name="Millares 3 6 4" xfId="1035" xr:uid="{00938112-FC4E-422A-9EE9-D3A86E68D6DD}"/>
    <cellStyle name="Millares 3 6 4 2" xfId="3177" xr:uid="{FCF4CC65-78E2-44DD-83C8-E5480F52649B}"/>
    <cellStyle name="Millares 3 6 5" xfId="1953" xr:uid="{45D349F2-1A24-4E59-8ECA-84F1A80CCC68}"/>
    <cellStyle name="Millares 3 6 6" xfId="2259" xr:uid="{883EE783-554B-4FC1-9E93-4E4D4DD74F48}"/>
    <cellStyle name="Millares 3 7" xfId="219" xr:uid="{5865FA91-1AE2-4482-9E11-C988BC7ADBA5}"/>
    <cellStyle name="Millares 3 7 2" xfId="525" xr:uid="{1563EA15-0556-4D4B-BBAA-C7FCCECE3DC1}"/>
    <cellStyle name="Millares 3 7 2 2" xfId="1443" xr:uid="{D4A79AC2-765D-417F-8972-89E5C14D613D}"/>
    <cellStyle name="Millares 3 7 2 2 2" xfId="3585" xr:uid="{4D57025C-93FB-48A0-9B42-39310D14DD77}"/>
    <cellStyle name="Millares 3 7 2 3" xfId="2667" xr:uid="{7ED3D59C-63BA-4D83-9D51-165F03DE3AA8}"/>
    <cellStyle name="Millares 3 7 3" xfId="831" xr:uid="{E780016A-9C74-4A0A-867E-14BA75894251}"/>
    <cellStyle name="Millares 3 7 3 2" xfId="1749" xr:uid="{5157174D-A9EC-458C-A331-D881323DA12F}"/>
    <cellStyle name="Millares 3 7 3 2 2" xfId="3891" xr:uid="{5D234B0E-72AC-4159-885D-C20A07F8E501}"/>
    <cellStyle name="Millares 3 7 3 3" xfId="2973" xr:uid="{36A056EA-3EA7-4809-B9BD-1C9A6DE84721}"/>
    <cellStyle name="Millares 3 7 4" xfId="1137" xr:uid="{BD9D0A7B-5D2F-4728-AEDD-16D40E575B90}"/>
    <cellStyle name="Millares 3 7 4 2" xfId="3279" xr:uid="{694200B5-8504-429E-BE36-7BFF489E310D}"/>
    <cellStyle name="Millares 3 7 5" xfId="2055" xr:uid="{01FB5D3E-919A-465F-B7D7-BF52A8F45E39}"/>
    <cellStyle name="Millares 3 7 6" xfId="2361" xr:uid="{CA5FCBC0-EC1B-425A-A17E-C3E749C66F36}"/>
    <cellStyle name="Millares 3 8" xfId="321" xr:uid="{D85DB539-1CE5-4BEB-9A06-2D623546025A}"/>
    <cellStyle name="Millares 3 8 2" xfId="1239" xr:uid="{FA429AA0-8AA5-4FFE-A222-60581D659AAC}"/>
    <cellStyle name="Millares 3 8 2 2" xfId="3381" xr:uid="{26AC94C4-8B1F-444F-90E8-501EC0D278B8}"/>
    <cellStyle name="Millares 3 8 3" xfId="2463" xr:uid="{00B8A2CC-10D8-4CB2-ADF6-FBC2CC06E891}"/>
    <cellStyle name="Millares 3 9" xfId="627" xr:uid="{FCCA2871-1B55-4BE5-B7F2-C01DFDC58A74}"/>
    <cellStyle name="Millares 3 9 2" xfId="1545" xr:uid="{2E85D0F1-4FE3-42CB-8656-7FF36715F7E1}"/>
    <cellStyle name="Millares 3 9 2 2" xfId="3687" xr:uid="{B3E58870-FA7F-49FE-B515-FE51FE2B96EC}"/>
    <cellStyle name="Millares 3 9 3" xfId="2769" xr:uid="{D2EC5AB5-C907-424F-BC49-8D749EB2642E}"/>
    <cellStyle name="Millares 4" xfId="7" xr:uid="{363323FD-32C9-4133-B766-1462F4719AC1}"/>
    <cellStyle name="Millares 4 10" xfId="934" xr:uid="{D0F9E6F6-A2EB-4057-BCB8-314D8B8CADCE}"/>
    <cellStyle name="Millares 4 10 2" xfId="3076" xr:uid="{728038EB-2E94-43D5-86BB-5B03062474B1}"/>
    <cellStyle name="Millares 4 11" xfId="1852" xr:uid="{3099DE43-9BD8-4F90-8F16-3E53665A9783}"/>
    <cellStyle name="Millares 4 12" xfId="2158" xr:uid="{6124FB8B-DB80-4DBF-A0C2-22C9D2CF1584}"/>
    <cellStyle name="Millares 4 2" xfId="23" xr:uid="{CFD3B7EE-1838-4F2C-8BA9-DD3F3E666E12}"/>
    <cellStyle name="Millares 4 2 10" xfId="1859" xr:uid="{8698E2EB-F54B-4D75-BD60-5F300CF3A740}"/>
    <cellStyle name="Millares 4 2 11" xfId="2165" xr:uid="{DE379E75-DB73-4B0B-A6FF-6875BD96D91C}"/>
    <cellStyle name="Millares 4 2 2" xfId="40" xr:uid="{5157F2D5-A0BC-42CB-990F-966CC5A832FF}"/>
    <cellStyle name="Millares 4 2 2 2" xfId="91" xr:uid="{F3011169-BDF4-4FFD-A98B-1E304AE24729}"/>
    <cellStyle name="Millares 4 2 2 2 2" xfId="193" xr:uid="{AD0BAA58-FD25-4AF8-AE17-3E99025ACF7B}"/>
    <cellStyle name="Millares 4 2 2 2 2 2" xfId="499" xr:uid="{44B90EF6-846C-4155-AB79-7404614EE8D1}"/>
    <cellStyle name="Millares 4 2 2 2 2 2 2" xfId="1417" xr:uid="{28D93176-8008-4A65-98D5-02B41BE28CF1}"/>
    <cellStyle name="Millares 4 2 2 2 2 2 2 2" xfId="3559" xr:uid="{34C39C32-B79B-465D-B863-B8B2F8B85035}"/>
    <cellStyle name="Millares 4 2 2 2 2 2 3" xfId="2641" xr:uid="{BFB5E4E9-18B6-4500-833C-0E247AF1427E}"/>
    <cellStyle name="Millares 4 2 2 2 2 3" xfId="805" xr:uid="{0656309D-23EE-4635-80F7-F0F91320AC13}"/>
    <cellStyle name="Millares 4 2 2 2 2 3 2" xfId="1723" xr:uid="{34A5724C-D384-4B51-9CFE-88B38853C1DC}"/>
    <cellStyle name="Millares 4 2 2 2 2 3 2 2" xfId="3865" xr:uid="{5059D479-AE0E-4180-89F0-133885AB678B}"/>
    <cellStyle name="Millares 4 2 2 2 2 3 3" xfId="2947" xr:uid="{786FC0DD-36D7-43BC-B03D-9CCEA767829D}"/>
    <cellStyle name="Millares 4 2 2 2 2 4" xfId="1111" xr:uid="{24CCA162-75BD-4A0A-ADDB-889BBA5BF591}"/>
    <cellStyle name="Millares 4 2 2 2 2 4 2" xfId="3253" xr:uid="{57BFE5DF-4A29-4E4C-BABA-7ED822AEC244}"/>
    <cellStyle name="Millares 4 2 2 2 2 5" xfId="2029" xr:uid="{02C751AE-A770-4E1D-83EB-42E6E19C8483}"/>
    <cellStyle name="Millares 4 2 2 2 2 6" xfId="2335" xr:uid="{4D74A219-6F3C-440D-8979-16A3EAADBAC9}"/>
    <cellStyle name="Millares 4 2 2 2 3" xfId="295" xr:uid="{737D6107-7CCE-4B67-A12A-CFE31DB7AD91}"/>
    <cellStyle name="Millares 4 2 2 2 3 2" xfId="601" xr:uid="{01D1A790-E81B-4409-BB0A-06DCE8BC9D3C}"/>
    <cellStyle name="Millares 4 2 2 2 3 2 2" xfId="1519" xr:uid="{842C7225-6733-41D0-A9F0-48E2F6829C0C}"/>
    <cellStyle name="Millares 4 2 2 2 3 2 2 2" xfId="3661" xr:uid="{589FAA31-671D-4A10-9D66-E10A0F941F8B}"/>
    <cellStyle name="Millares 4 2 2 2 3 2 3" xfId="2743" xr:uid="{3DEF5971-841B-478E-9F0B-59B61E09A231}"/>
    <cellStyle name="Millares 4 2 2 2 3 3" xfId="907" xr:uid="{852D6662-75D8-4910-AE34-4ADD40FE2BE5}"/>
    <cellStyle name="Millares 4 2 2 2 3 3 2" xfId="1825" xr:uid="{1E8A8D56-F655-49BE-A9E7-8F05115B472A}"/>
    <cellStyle name="Millares 4 2 2 2 3 3 2 2" xfId="3967" xr:uid="{E2F7ADF7-F895-4BB7-A2A7-C7C8A074F260}"/>
    <cellStyle name="Millares 4 2 2 2 3 3 3" xfId="3049" xr:uid="{0C6DF511-6017-4C99-9510-639B38E5DE68}"/>
    <cellStyle name="Millares 4 2 2 2 3 4" xfId="1213" xr:uid="{78925714-8E8D-4DE0-A8E8-A6BB806C907C}"/>
    <cellStyle name="Millares 4 2 2 2 3 4 2" xfId="3355" xr:uid="{10A58AA4-6EB5-44B9-B473-5D90D4C45BC7}"/>
    <cellStyle name="Millares 4 2 2 2 3 5" xfId="2131" xr:uid="{21CE2F63-6B47-4F70-B49F-17AEA2B8309D}"/>
    <cellStyle name="Millares 4 2 2 2 3 6" xfId="2437" xr:uid="{82DCFD68-34F0-48C9-9DE6-F7151DEDBF23}"/>
    <cellStyle name="Millares 4 2 2 2 4" xfId="397" xr:uid="{2E29C880-BDC1-4640-AAB9-1211CF1C5126}"/>
    <cellStyle name="Millares 4 2 2 2 4 2" xfId="1315" xr:uid="{B20BEBF1-BBF0-435A-AFEA-F68E03BB5FEA}"/>
    <cellStyle name="Millares 4 2 2 2 4 2 2" xfId="3457" xr:uid="{280C978D-9B50-40B4-9A39-1FF2EFB7274B}"/>
    <cellStyle name="Millares 4 2 2 2 4 3" xfId="2539" xr:uid="{731E3347-4E9B-42ED-9586-E80436B10515}"/>
    <cellStyle name="Millares 4 2 2 2 5" xfId="703" xr:uid="{1D7AC36D-22FF-42AB-A5CE-8EF9B7E5022B}"/>
    <cellStyle name="Millares 4 2 2 2 5 2" xfId="1621" xr:uid="{2BA2CD61-8CB2-4F13-8FDA-07CCF4B0F02C}"/>
    <cellStyle name="Millares 4 2 2 2 5 2 2" xfId="3763" xr:uid="{2C18C55E-E1EA-4C4A-8891-50AD3EC8B8F8}"/>
    <cellStyle name="Millares 4 2 2 2 5 3" xfId="2845" xr:uid="{117BA0E2-A475-4449-9A7F-A16303E69D24}"/>
    <cellStyle name="Millares 4 2 2 2 6" xfId="1009" xr:uid="{847F29A4-CC49-46D3-8691-AC5783DB1236}"/>
    <cellStyle name="Millares 4 2 2 2 6 2" xfId="3151" xr:uid="{4C93DC49-D6CB-442C-A332-8BE111ADD361}"/>
    <cellStyle name="Millares 4 2 2 2 7" xfId="1927" xr:uid="{78C579E4-1156-4DF8-AC72-9549A54445A1}"/>
    <cellStyle name="Millares 4 2 2 2 8" xfId="2233" xr:uid="{7F990D58-DBEC-4C85-AA34-B9A63D58B5B3}"/>
    <cellStyle name="Millares 4 2 2 3" xfId="142" xr:uid="{F62C93DB-F6F7-44C1-876F-FBB97D5585A7}"/>
    <cellStyle name="Millares 4 2 2 3 2" xfId="448" xr:uid="{D7D38131-041B-4B45-9549-45BE3EF8BACE}"/>
    <cellStyle name="Millares 4 2 2 3 2 2" xfId="1366" xr:uid="{757556F4-75F0-4E9E-A337-E8BF8B672289}"/>
    <cellStyle name="Millares 4 2 2 3 2 2 2" xfId="3508" xr:uid="{70BC97F7-418B-4C6B-BDF7-3860E3DE54B3}"/>
    <cellStyle name="Millares 4 2 2 3 2 3" xfId="2590" xr:uid="{D3D04F3C-08E8-44D0-B3BA-19BFB61C8543}"/>
    <cellStyle name="Millares 4 2 2 3 3" xfId="754" xr:uid="{7397584F-0657-4E8E-A7CC-BB7AEF18FA6B}"/>
    <cellStyle name="Millares 4 2 2 3 3 2" xfId="1672" xr:uid="{341A2BDB-85A4-41C9-901E-51674DCD78A4}"/>
    <cellStyle name="Millares 4 2 2 3 3 2 2" xfId="3814" xr:uid="{E657AB23-18DD-468B-B7C0-EC5B57E2DD68}"/>
    <cellStyle name="Millares 4 2 2 3 3 3" xfId="2896" xr:uid="{AEB033E4-BCB4-40C0-8D90-3BA4ABE696CA}"/>
    <cellStyle name="Millares 4 2 2 3 4" xfId="1060" xr:uid="{6D49C632-E0CD-4131-8789-9F2661ADF788}"/>
    <cellStyle name="Millares 4 2 2 3 4 2" xfId="3202" xr:uid="{556BA323-7DF6-45FF-BBB1-EE0F779E12AB}"/>
    <cellStyle name="Millares 4 2 2 3 5" xfId="1978" xr:uid="{40508C26-E31D-4139-9967-B0B337A13FC5}"/>
    <cellStyle name="Millares 4 2 2 3 6" xfId="2284" xr:uid="{50F8F489-E5AE-43C3-BCAA-DABEDBBCE436}"/>
    <cellStyle name="Millares 4 2 2 4" xfId="244" xr:uid="{69AC7E41-C55F-4BCB-B9A2-F81BDC0EE8C7}"/>
    <cellStyle name="Millares 4 2 2 4 2" xfId="550" xr:uid="{25455EA7-CAED-4849-B1A2-27B9D6EBB10E}"/>
    <cellStyle name="Millares 4 2 2 4 2 2" xfId="1468" xr:uid="{67D29781-4BB3-46C7-AAD9-A08EA2471142}"/>
    <cellStyle name="Millares 4 2 2 4 2 2 2" xfId="3610" xr:uid="{55E1A870-FEA1-4319-BC3F-DF45EE4CC576}"/>
    <cellStyle name="Millares 4 2 2 4 2 3" xfId="2692" xr:uid="{054C46FF-6A43-4C81-843F-B47C258062A2}"/>
    <cellStyle name="Millares 4 2 2 4 3" xfId="856" xr:uid="{0857E924-4FCE-4076-A6F0-42C032023BEF}"/>
    <cellStyle name="Millares 4 2 2 4 3 2" xfId="1774" xr:uid="{4B8F1A42-DD52-42A5-9449-3D2DA9B9EA80}"/>
    <cellStyle name="Millares 4 2 2 4 3 2 2" xfId="3916" xr:uid="{30F6F536-7D78-499E-A865-5AD203BE089C}"/>
    <cellStyle name="Millares 4 2 2 4 3 3" xfId="2998" xr:uid="{46FE615C-D354-4C5B-AEB0-414F8673317D}"/>
    <cellStyle name="Millares 4 2 2 4 4" xfId="1162" xr:uid="{4F3C51F3-A40E-4BA7-B041-AD4208F25C15}"/>
    <cellStyle name="Millares 4 2 2 4 4 2" xfId="3304" xr:uid="{9D219F3D-D1BC-49F9-A93F-6034D3E5361B}"/>
    <cellStyle name="Millares 4 2 2 4 5" xfId="2080" xr:uid="{9DAB5172-4E26-49BC-A494-869B92556E5D}"/>
    <cellStyle name="Millares 4 2 2 4 6" xfId="2386" xr:uid="{9A732DC0-AFDF-4F98-B6C9-B4B8AB35F232}"/>
    <cellStyle name="Millares 4 2 2 5" xfId="346" xr:uid="{F749E432-E7F6-4162-B685-2B5111B35551}"/>
    <cellStyle name="Millares 4 2 2 5 2" xfId="1264" xr:uid="{2FB5FF5C-F935-4E05-920F-774C3B779E37}"/>
    <cellStyle name="Millares 4 2 2 5 2 2" xfId="3406" xr:uid="{5108AF00-63B8-4773-8B79-7DB1749CB9E0}"/>
    <cellStyle name="Millares 4 2 2 5 3" xfId="2488" xr:uid="{D7BB40EE-C1E0-4395-BC0F-A2A4674160E7}"/>
    <cellStyle name="Millares 4 2 2 6" xfId="652" xr:uid="{34C2B9BB-EB07-4160-AC15-651EAD18F043}"/>
    <cellStyle name="Millares 4 2 2 6 2" xfId="1570" xr:uid="{7346A807-E312-4F00-B60E-7A9E304E24E9}"/>
    <cellStyle name="Millares 4 2 2 6 2 2" xfId="3712" xr:uid="{3DCBBB98-221B-4971-B0FF-7711B1D78B78}"/>
    <cellStyle name="Millares 4 2 2 6 3" xfId="2794" xr:uid="{05008BD6-C084-47D3-875C-87087C619F46}"/>
    <cellStyle name="Millares 4 2 2 7" xfId="958" xr:uid="{61B1217C-04F2-43FF-ABF6-547219B4795A}"/>
    <cellStyle name="Millares 4 2 2 7 2" xfId="3100" xr:uid="{61000FEE-2AC8-4452-A664-AEEC59A5376F}"/>
    <cellStyle name="Millares 4 2 2 8" xfId="1876" xr:uid="{190DDF9E-88C0-4E99-A9B4-D744E6F937F1}"/>
    <cellStyle name="Millares 4 2 2 9" xfId="2182" xr:uid="{EC8F78EB-FF50-452B-BC86-4B52A18407AA}"/>
    <cellStyle name="Millares 4 2 3" xfId="57" xr:uid="{02631E6D-87CA-4355-A673-D627915BE4ED}"/>
    <cellStyle name="Millares 4 2 3 2" xfId="108" xr:uid="{D3ED0D22-90AA-4FC2-9D03-BDF1CF5DA837}"/>
    <cellStyle name="Millares 4 2 3 2 2" xfId="210" xr:uid="{DB9CB28A-AC13-405A-A11B-F38273C6E5B9}"/>
    <cellStyle name="Millares 4 2 3 2 2 2" xfId="516" xr:uid="{4D7EB84D-5854-40F6-A0BC-EDE683FF6CA2}"/>
    <cellStyle name="Millares 4 2 3 2 2 2 2" xfId="1434" xr:uid="{44C0A8CD-5F39-4E2F-8CA7-F12BE9B52786}"/>
    <cellStyle name="Millares 4 2 3 2 2 2 2 2" xfId="3576" xr:uid="{63739D3B-6619-4949-9A57-F5626389379B}"/>
    <cellStyle name="Millares 4 2 3 2 2 2 3" xfId="2658" xr:uid="{75306FB1-489A-4D21-838C-2C3FD0591590}"/>
    <cellStyle name="Millares 4 2 3 2 2 3" xfId="822" xr:uid="{E9EB5EFA-042E-4899-9048-0ED90B4F9FFA}"/>
    <cellStyle name="Millares 4 2 3 2 2 3 2" xfId="1740" xr:uid="{7F92F646-3761-4E52-A0D2-A30E0CEC48B7}"/>
    <cellStyle name="Millares 4 2 3 2 2 3 2 2" xfId="3882" xr:uid="{EF4FEF15-64C5-4931-BFCD-4E634C485993}"/>
    <cellStyle name="Millares 4 2 3 2 2 3 3" xfId="2964" xr:uid="{0066B828-DC83-4E34-9454-A7514A38F172}"/>
    <cellStyle name="Millares 4 2 3 2 2 4" xfId="1128" xr:uid="{AD740155-6B7B-451E-8F75-3D887B648620}"/>
    <cellStyle name="Millares 4 2 3 2 2 4 2" xfId="3270" xr:uid="{71F90195-F23D-4B2F-B4F6-BF0F18BE3F09}"/>
    <cellStyle name="Millares 4 2 3 2 2 5" xfId="2046" xr:uid="{D5FE594D-7241-4E15-9DDB-833CD76039D2}"/>
    <cellStyle name="Millares 4 2 3 2 2 6" xfId="2352" xr:uid="{4CCE2C67-3B6D-4B00-A00A-34267C3737E0}"/>
    <cellStyle name="Millares 4 2 3 2 3" xfId="312" xr:uid="{623AF4E5-53FF-4191-8CFD-F317C2D5964A}"/>
    <cellStyle name="Millares 4 2 3 2 3 2" xfId="618" xr:uid="{DB5D15A9-2B12-475E-9C3B-12D24C310F38}"/>
    <cellStyle name="Millares 4 2 3 2 3 2 2" xfId="1536" xr:uid="{403C2D69-090D-46A9-9562-A8B3013E127C}"/>
    <cellStyle name="Millares 4 2 3 2 3 2 2 2" xfId="3678" xr:uid="{D8DDCBFA-0C67-432F-92EE-F7F3B25DC5DB}"/>
    <cellStyle name="Millares 4 2 3 2 3 2 3" xfId="2760" xr:uid="{0E906BE3-E5AE-4E2E-9883-C2F693DA6C97}"/>
    <cellStyle name="Millares 4 2 3 2 3 3" xfId="924" xr:uid="{0C50F2DC-934C-47E0-93B7-509052D193A6}"/>
    <cellStyle name="Millares 4 2 3 2 3 3 2" xfId="1842" xr:uid="{E69D4578-805E-4B7D-85BA-0162A13E6F7D}"/>
    <cellStyle name="Millares 4 2 3 2 3 3 2 2" xfId="3984" xr:uid="{E6B15C0D-FFFF-463C-9FDE-206A2B4E2703}"/>
    <cellStyle name="Millares 4 2 3 2 3 3 3" xfId="3066" xr:uid="{5E624219-A78D-4027-BD0F-94CA22426E66}"/>
    <cellStyle name="Millares 4 2 3 2 3 4" xfId="1230" xr:uid="{F0568D91-7067-45F5-BDB2-6A836A6494C4}"/>
    <cellStyle name="Millares 4 2 3 2 3 4 2" xfId="3372" xr:uid="{5F1824D0-9FD9-498A-8190-F0D9A0D67C3E}"/>
    <cellStyle name="Millares 4 2 3 2 3 5" xfId="2148" xr:uid="{3BFAE145-76A9-47B2-A184-8EA3BCE3CEE4}"/>
    <cellStyle name="Millares 4 2 3 2 3 6" xfId="2454" xr:uid="{C685BB1A-0997-4B48-A7DA-EF65B5F8B894}"/>
    <cellStyle name="Millares 4 2 3 2 4" xfId="414" xr:uid="{3E670D3C-BCEF-4150-AECB-76833CC1E026}"/>
    <cellStyle name="Millares 4 2 3 2 4 2" xfId="1332" xr:uid="{D2A67BC3-CD47-4A03-86FB-198ED4DC3C15}"/>
    <cellStyle name="Millares 4 2 3 2 4 2 2" xfId="3474" xr:uid="{FEA3D212-3F46-43B8-AA49-9432BF49A0DF}"/>
    <cellStyle name="Millares 4 2 3 2 4 3" xfId="2556" xr:uid="{D22B6851-A435-4CD1-8AA9-A4013CE8350F}"/>
    <cellStyle name="Millares 4 2 3 2 5" xfId="720" xr:uid="{8533A847-C289-4BA8-A7BA-8E9541F3B086}"/>
    <cellStyle name="Millares 4 2 3 2 5 2" xfId="1638" xr:uid="{30763679-E64A-4248-B46D-DE4BE52588E5}"/>
    <cellStyle name="Millares 4 2 3 2 5 2 2" xfId="3780" xr:uid="{85164D1C-24E6-4065-A1C4-B686614E742A}"/>
    <cellStyle name="Millares 4 2 3 2 5 3" xfId="2862" xr:uid="{01508B5F-4C39-4890-B9BD-4A3924358626}"/>
    <cellStyle name="Millares 4 2 3 2 6" xfId="1026" xr:uid="{1285CB06-B0B5-4827-AB8C-6941AB26FA17}"/>
    <cellStyle name="Millares 4 2 3 2 6 2" xfId="3168" xr:uid="{C1AA725D-5958-47F0-A0FB-E8D34D5AEB34}"/>
    <cellStyle name="Millares 4 2 3 2 7" xfId="1944" xr:uid="{25B6810A-EB60-4F30-B606-A0984B661271}"/>
    <cellStyle name="Millares 4 2 3 2 8" xfId="2250" xr:uid="{82C64055-C8BC-4F66-AAE0-1B70DF374A39}"/>
    <cellStyle name="Millares 4 2 3 3" xfId="159" xr:uid="{18568AA6-08A2-4825-B9F2-9D490C671DBE}"/>
    <cellStyle name="Millares 4 2 3 3 2" xfId="465" xr:uid="{82D2D6C2-6C7A-4C47-8641-19A9B20436EA}"/>
    <cellStyle name="Millares 4 2 3 3 2 2" xfId="1383" xr:uid="{1394D4EA-B4AA-408D-AEB2-5BD159649431}"/>
    <cellStyle name="Millares 4 2 3 3 2 2 2" xfId="3525" xr:uid="{CA19F9A5-110D-435E-8FCA-2DC9E3A61302}"/>
    <cellStyle name="Millares 4 2 3 3 2 3" xfId="2607" xr:uid="{BBBC9763-59A1-4F7C-9075-36102068E57B}"/>
    <cellStyle name="Millares 4 2 3 3 3" xfId="771" xr:uid="{5BA21C6E-B3A7-44C5-9B8B-E9CCAF74F884}"/>
    <cellStyle name="Millares 4 2 3 3 3 2" xfId="1689" xr:uid="{AB325B9A-0E57-4EE0-BF14-70BCA349AFAC}"/>
    <cellStyle name="Millares 4 2 3 3 3 2 2" xfId="3831" xr:uid="{AC707B39-3E50-4D72-8954-3D74BBCE3BCA}"/>
    <cellStyle name="Millares 4 2 3 3 3 3" xfId="2913" xr:uid="{ABA0D4AE-252B-4FC1-A43D-B6FC2B195C14}"/>
    <cellStyle name="Millares 4 2 3 3 4" xfId="1077" xr:uid="{9482AF7C-4C71-49D9-9F18-7D5B7ED2DB02}"/>
    <cellStyle name="Millares 4 2 3 3 4 2" xfId="3219" xr:uid="{C72D21A1-311C-4A92-B1C5-97E329413541}"/>
    <cellStyle name="Millares 4 2 3 3 5" xfId="1995" xr:uid="{6F9C9754-5D1A-4BF6-B2D2-AD028D042425}"/>
    <cellStyle name="Millares 4 2 3 3 6" xfId="2301" xr:uid="{9EF64251-592B-464D-A268-A5D8B05F3313}"/>
    <cellStyle name="Millares 4 2 3 4" xfId="261" xr:uid="{D6E55280-EC3F-473B-B5C5-3CDDAE34EAA0}"/>
    <cellStyle name="Millares 4 2 3 4 2" xfId="567" xr:uid="{65A7A135-DDD6-49B3-9CD5-5BE5372D408C}"/>
    <cellStyle name="Millares 4 2 3 4 2 2" xfId="1485" xr:uid="{9AB35FED-1D06-4698-80FD-75001AEE7E60}"/>
    <cellStyle name="Millares 4 2 3 4 2 2 2" xfId="3627" xr:uid="{96C288D7-26AF-4A23-80F5-4A171C1D8E58}"/>
    <cellStyle name="Millares 4 2 3 4 2 3" xfId="2709" xr:uid="{4DE0864D-2247-4667-974B-4BA0145A7423}"/>
    <cellStyle name="Millares 4 2 3 4 3" xfId="873" xr:uid="{8C1BBB80-EF04-4F23-A966-23BFBDE63D1F}"/>
    <cellStyle name="Millares 4 2 3 4 3 2" xfId="1791" xr:uid="{CE024982-F80D-497A-9B04-975F52C13DE7}"/>
    <cellStyle name="Millares 4 2 3 4 3 2 2" xfId="3933" xr:uid="{C73029EA-FDF0-4DF4-9D85-52C7AAFE860E}"/>
    <cellStyle name="Millares 4 2 3 4 3 3" xfId="3015" xr:uid="{C5681349-BD8C-4DCF-8F2C-A0B54EBE072A}"/>
    <cellStyle name="Millares 4 2 3 4 4" xfId="1179" xr:uid="{4337D538-DF35-43C8-B680-79B0509DBC0A}"/>
    <cellStyle name="Millares 4 2 3 4 4 2" xfId="3321" xr:uid="{4090500A-A93E-45EE-96A8-594EBE86D5BF}"/>
    <cellStyle name="Millares 4 2 3 4 5" xfId="2097" xr:uid="{93CC254B-BA2D-4F80-8523-47E5124B7529}"/>
    <cellStyle name="Millares 4 2 3 4 6" xfId="2403" xr:uid="{A2A94DB0-9EF3-4CAC-82DD-CAB4B32AE107}"/>
    <cellStyle name="Millares 4 2 3 5" xfId="363" xr:uid="{B598A34F-6858-445F-BBA4-05BAA45BA7EB}"/>
    <cellStyle name="Millares 4 2 3 5 2" xfId="1281" xr:uid="{3694EBAD-1BEC-45D0-A724-75B77C9FA7E6}"/>
    <cellStyle name="Millares 4 2 3 5 2 2" xfId="3423" xr:uid="{6B7D486B-21B0-4245-8D84-D8B1D0CBACBC}"/>
    <cellStyle name="Millares 4 2 3 5 3" xfId="2505" xr:uid="{B1EA10A9-8EA3-4767-8CD9-65F23CFF8EA6}"/>
    <cellStyle name="Millares 4 2 3 6" xfId="669" xr:uid="{9D64FE61-4257-4AE0-B813-5D2C206BA190}"/>
    <cellStyle name="Millares 4 2 3 6 2" xfId="1587" xr:uid="{DFDE9014-4EC0-4F3D-8FE4-DA66AC13D807}"/>
    <cellStyle name="Millares 4 2 3 6 2 2" xfId="3729" xr:uid="{4D460171-5CBF-444E-B900-F34FF9AE06B6}"/>
    <cellStyle name="Millares 4 2 3 6 3" xfId="2811" xr:uid="{EAD7E322-1D2E-4AF7-ACCE-A374F90E5992}"/>
    <cellStyle name="Millares 4 2 3 7" xfId="975" xr:uid="{B03E7D67-460F-4702-8E03-A42EB135DB40}"/>
    <cellStyle name="Millares 4 2 3 7 2" xfId="3117" xr:uid="{03227947-4439-46A6-A35C-3FA39BF604D2}"/>
    <cellStyle name="Millares 4 2 3 8" xfId="1893" xr:uid="{89D077E1-9AEC-4AEE-8612-2B4D5107901A}"/>
    <cellStyle name="Millares 4 2 3 9" xfId="2199" xr:uid="{8849CD58-F8C9-42A1-8C6B-D27477FF0802}"/>
    <cellStyle name="Millares 4 2 4" xfId="74" xr:uid="{E809559B-A1EE-40D1-830D-70540883B029}"/>
    <cellStyle name="Millares 4 2 4 2" xfId="176" xr:uid="{52305F11-4E04-4B6B-8C4E-3B07424EB676}"/>
    <cellStyle name="Millares 4 2 4 2 2" xfId="482" xr:uid="{563CF972-8CDC-4485-A988-3D6C7F83B66B}"/>
    <cellStyle name="Millares 4 2 4 2 2 2" xfId="1400" xr:uid="{5E11D2BB-73F7-469B-A122-ABD1041193FC}"/>
    <cellStyle name="Millares 4 2 4 2 2 2 2" xfId="3542" xr:uid="{30BEDD98-B55D-470B-BE19-BAE93766E47A}"/>
    <cellStyle name="Millares 4 2 4 2 2 3" xfId="2624" xr:uid="{E3FD2724-77AC-46FA-940B-877F813C208F}"/>
    <cellStyle name="Millares 4 2 4 2 3" xfId="788" xr:uid="{F4566150-47FB-44D7-988E-9494C71D3593}"/>
    <cellStyle name="Millares 4 2 4 2 3 2" xfId="1706" xr:uid="{2C2827DB-B946-415B-B696-152DFC23E2C5}"/>
    <cellStyle name="Millares 4 2 4 2 3 2 2" xfId="3848" xr:uid="{CB7904D5-581E-40EC-93FC-6C95587A404A}"/>
    <cellStyle name="Millares 4 2 4 2 3 3" xfId="2930" xr:uid="{018269BD-7CC4-4B58-8EAB-0652A4706043}"/>
    <cellStyle name="Millares 4 2 4 2 4" xfId="1094" xr:uid="{9693CF84-9471-46D8-85B4-040A1F8D018E}"/>
    <cellStyle name="Millares 4 2 4 2 4 2" xfId="3236" xr:uid="{2CA1AB75-1B56-4317-9D7C-57570174D707}"/>
    <cellStyle name="Millares 4 2 4 2 5" xfId="2012" xr:uid="{9F77F89E-C9DD-4EC0-B651-F4D0AD92F694}"/>
    <cellStyle name="Millares 4 2 4 2 6" xfId="2318" xr:uid="{CC817F5D-811D-4656-9008-A3724A731397}"/>
    <cellStyle name="Millares 4 2 4 3" xfId="278" xr:uid="{4D0D35C3-020B-4920-941A-D55E2BFAC783}"/>
    <cellStyle name="Millares 4 2 4 3 2" xfId="584" xr:uid="{0AA370F2-A848-4BEA-9370-8669567B79CC}"/>
    <cellStyle name="Millares 4 2 4 3 2 2" xfId="1502" xr:uid="{DC36E7B5-01C0-4F7A-83C6-DB5B295254B6}"/>
    <cellStyle name="Millares 4 2 4 3 2 2 2" xfId="3644" xr:uid="{23175F97-956B-4838-B20D-E34615264772}"/>
    <cellStyle name="Millares 4 2 4 3 2 3" xfId="2726" xr:uid="{A7A9D8E9-072F-4F11-8571-3171CA89204D}"/>
    <cellStyle name="Millares 4 2 4 3 3" xfId="890" xr:uid="{AA684E50-4D28-4B2D-ACFA-9729C92279FB}"/>
    <cellStyle name="Millares 4 2 4 3 3 2" xfId="1808" xr:uid="{2F58AB24-B7B5-4154-ADEF-B8C742674B32}"/>
    <cellStyle name="Millares 4 2 4 3 3 2 2" xfId="3950" xr:uid="{96B7611A-8E72-4457-B60A-5811FF4F1642}"/>
    <cellStyle name="Millares 4 2 4 3 3 3" xfId="3032" xr:uid="{6626F0BB-5725-484F-A4C7-BE2815A37985}"/>
    <cellStyle name="Millares 4 2 4 3 4" xfId="1196" xr:uid="{10C7432D-44E1-4408-BEC6-B0C10CFC0DB9}"/>
    <cellStyle name="Millares 4 2 4 3 4 2" xfId="3338" xr:uid="{A84FFAF4-2E8E-4EF5-8A83-EA8CEFBEFA73}"/>
    <cellStyle name="Millares 4 2 4 3 5" xfId="2114" xr:uid="{9C8FE390-0584-4C5E-A33D-D6A4CD7B7B2C}"/>
    <cellStyle name="Millares 4 2 4 3 6" xfId="2420" xr:uid="{FB877D15-C405-40E9-9398-8368D53CA55A}"/>
    <cellStyle name="Millares 4 2 4 4" xfId="380" xr:uid="{AC1115A3-6633-45E9-B308-05C95138AD0B}"/>
    <cellStyle name="Millares 4 2 4 4 2" xfId="1298" xr:uid="{66CEABBE-2C79-47F0-9E3C-00F019F40F53}"/>
    <cellStyle name="Millares 4 2 4 4 2 2" xfId="3440" xr:uid="{7AADB14C-9248-4E86-883C-EE07738A9027}"/>
    <cellStyle name="Millares 4 2 4 4 3" xfId="2522" xr:uid="{78B68C3F-4A73-446A-84AD-4EFD3C13F77F}"/>
    <cellStyle name="Millares 4 2 4 5" xfId="686" xr:uid="{62EE9A05-3695-4D55-A6E4-D7D6022767D3}"/>
    <cellStyle name="Millares 4 2 4 5 2" xfId="1604" xr:uid="{D77BB2E2-0397-4D5C-A8B3-5478DD3AD846}"/>
    <cellStyle name="Millares 4 2 4 5 2 2" xfId="3746" xr:uid="{A3F04B05-18E5-4068-8F09-01C0726DA668}"/>
    <cellStyle name="Millares 4 2 4 5 3" xfId="2828" xr:uid="{E0CD07AA-D19E-4629-91EB-DA05F9C08BDB}"/>
    <cellStyle name="Millares 4 2 4 6" xfId="992" xr:uid="{C15FAFFF-1E5A-42EC-A17D-56D7EF968353}"/>
    <cellStyle name="Millares 4 2 4 6 2" xfId="3134" xr:uid="{E099029B-7FDF-48BE-BD83-1A68C7499001}"/>
    <cellStyle name="Millares 4 2 4 7" xfId="1910" xr:uid="{73089504-2828-429F-963C-1C1CE674DE4A}"/>
    <cellStyle name="Millares 4 2 4 8" xfId="2216" xr:uid="{0554FC50-722C-484E-AA7E-9E99CA272D73}"/>
    <cellStyle name="Millares 4 2 5" xfId="125" xr:uid="{C9B88CDB-A396-4170-B9BA-505DB2B6F8F8}"/>
    <cellStyle name="Millares 4 2 5 2" xfId="431" xr:uid="{387BB328-8B71-4286-AFC3-B6CF5EB518A7}"/>
    <cellStyle name="Millares 4 2 5 2 2" xfId="1349" xr:uid="{C515B89A-3180-4A4B-A821-EE9C098BD017}"/>
    <cellStyle name="Millares 4 2 5 2 2 2" xfId="3491" xr:uid="{354D06B3-C560-41CA-BF74-BF242432BFB6}"/>
    <cellStyle name="Millares 4 2 5 2 3" xfId="2573" xr:uid="{97203949-E6B9-4A95-BE91-ED902798FE43}"/>
    <cellStyle name="Millares 4 2 5 3" xfId="737" xr:uid="{08814A7C-AD7C-43DB-8C9A-C3348BFF061F}"/>
    <cellStyle name="Millares 4 2 5 3 2" xfId="1655" xr:uid="{0CBAEB8F-2352-4B99-9871-BD24C2B9776C}"/>
    <cellStyle name="Millares 4 2 5 3 2 2" xfId="3797" xr:uid="{BEDB8A6B-0B90-4895-9506-3D54C0B5FBA2}"/>
    <cellStyle name="Millares 4 2 5 3 3" xfId="2879" xr:uid="{65A3CC03-1F1E-4ADD-AAFC-6AC99D01DD52}"/>
    <cellStyle name="Millares 4 2 5 4" xfId="1043" xr:uid="{8D34497E-8E3B-4E5F-B99C-43DCA0F390D8}"/>
    <cellStyle name="Millares 4 2 5 4 2" xfId="3185" xr:uid="{4B91669A-0695-4FCE-8E28-2ECDB9CBA184}"/>
    <cellStyle name="Millares 4 2 5 5" xfId="1961" xr:uid="{FB81AFE4-CB2D-4F78-A5D9-2032B30A9D37}"/>
    <cellStyle name="Millares 4 2 5 6" xfId="2267" xr:uid="{0C3C6C92-6E8D-4290-89BC-89A9D5F96AAA}"/>
    <cellStyle name="Millares 4 2 6" xfId="227" xr:uid="{DCEF21D3-1320-4658-A1D5-538257001684}"/>
    <cellStyle name="Millares 4 2 6 2" xfId="533" xr:uid="{9915B80D-FD2A-45C3-9BDB-48DBCDB3FC59}"/>
    <cellStyle name="Millares 4 2 6 2 2" xfId="1451" xr:uid="{5C5FC7B0-7646-4002-A6FE-7F8BB8A6D0E8}"/>
    <cellStyle name="Millares 4 2 6 2 2 2" xfId="3593" xr:uid="{1C605B0C-175D-48A8-AD40-18B3844B90E5}"/>
    <cellStyle name="Millares 4 2 6 2 3" xfId="2675" xr:uid="{6AB26B5A-1EAB-4B41-8B11-6529CF0701D8}"/>
    <cellStyle name="Millares 4 2 6 3" xfId="839" xr:uid="{9922F352-5491-41A8-A485-78B6AE8C1EC7}"/>
    <cellStyle name="Millares 4 2 6 3 2" xfId="1757" xr:uid="{CF80011B-6486-49BE-9279-6729BD8DA2B3}"/>
    <cellStyle name="Millares 4 2 6 3 2 2" xfId="3899" xr:uid="{D54BED81-7F54-4740-8488-972CDF7E31EF}"/>
    <cellStyle name="Millares 4 2 6 3 3" xfId="2981" xr:uid="{BBDCC3B9-3D95-4B3C-8BCB-8B968C7B0A87}"/>
    <cellStyle name="Millares 4 2 6 4" xfId="1145" xr:uid="{258A5187-5A39-4436-8EEE-7DEB164FD466}"/>
    <cellStyle name="Millares 4 2 6 4 2" xfId="3287" xr:uid="{EFA829B0-D7F7-4152-8E08-8630175E723B}"/>
    <cellStyle name="Millares 4 2 6 5" xfId="2063" xr:uid="{DF2D50E4-32D7-4E54-B33F-9EAC14AA7C36}"/>
    <cellStyle name="Millares 4 2 6 6" xfId="2369" xr:uid="{30421E2F-5E6E-4D9C-8D9F-FB429757F48B}"/>
    <cellStyle name="Millares 4 2 7" xfId="329" xr:uid="{AF4C981F-05C9-4DC9-9F6D-F9F400CACC2C}"/>
    <cellStyle name="Millares 4 2 7 2" xfId="1247" xr:uid="{A5B93C1D-87D8-4FF8-9FB6-8461314EB7BD}"/>
    <cellStyle name="Millares 4 2 7 2 2" xfId="3389" xr:uid="{F0003937-33FE-46F2-97B5-602D8EF19BD4}"/>
    <cellStyle name="Millares 4 2 7 3" xfId="2471" xr:uid="{DC59F628-0D4C-46C7-993D-BF1BB6A81CF2}"/>
    <cellStyle name="Millares 4 2 8" xfId="635" xr:uid="{FB6E62B2-9AE6-4B7B-AA3F-7068BFF7B4AF}"/>
    <cellStyle name="Millares 4 2 8 2" xfId="1553" xr:uid="{FAF2E492-A100-47BC-995E-4835FBFA4FF2}"/>
    <cellStyle name="Millares 4 2 8 2 2" xfId="3695" xr:uid="{C92CD141-3A6C-49FB-B48C-FBBE4D5001FA}"/>
    <cellStyle name="Millares 4 2 8 3" xfId="2777" xr:uid="{56F967B8-C980-48A2-A2F6-329EBDF4F39A}"/>
    <cellStyle name="Millares 4 2 9" xfId="941" xr:uid="{8D29D3D1-F24F-46A8-AF2F-EC7A8F478915}"/>
    <cellStyle name="Millares 4 2 9 2" xfId="3083" xr:uid="{5781B4DF-D3E7-4E82-8D85-98408BEC0648}"/>
    <cellStyle name="Millares 4 3" xfId="33" xr:uid="{86DC2337-280F-4BDA-8E5C-878613D3A596}"/>
    <cellStyle name="Millares 4 3 2" xfId="84" xr:uid="{62C3CB04-E10A-4B16-B9AC-DB38E61ECB23}"/>
    <cellStyle name="Millares 4 3 2 2" xfId="186" xr:uid="{3B65986F-0FB3-4425-A5DA-ED3213092AA1}"/>
    <cellStyle name="Millares 4 3 2 2 2" xfId="492" xr:uid="{F9D18DE3-C852-47E9-A78B-4C2C3216603B}"/>
    <cellStyle name="Millares 4 3 2 2 2 2" xfId="1410" xr:uid="{A8F35B36-B8B6-47E8-99AC-693B7AA99386}"/>
    <cellStyle name="Millares 4 3 2 2 2 2 2" xfId="3552" xr:uid="{BF4616F3-0D3C-46F7-AE14-524D45B60832}"/>
    <cellStyle name="Millares 4 3 2 2 2 3" xfId="2634" xr:uid="{59BC6C02-D0D6-4BAC-983D-B447F9DB1A62}"/>
    <cellStyle name="Millares 4 3 2 2 3" xfId="798" xr:uid="{E6C6233E-208F-4207-916E-A3EE8B74E20A}"/>
    <cellStyle name="Millares 4 3 2 2 3 2" xfId="1716" xr:uid="{77635C7D-1700-4828-8DDE-5144547FA842}"/>
    <cellStyle name="Millares 4 3 2 2 3 2 2" xfId="3858" xr:uid="{A4B0AEA9-948B-466D-8F33-0F7CBCA2AD9F}"/>
    <cellStyle name="Millares 4 3 2 2 3 3" xfId="2940" xr:uid="{2C273681-FCDC-4F52-87C3-27592F2A162B}"/>
    <cellStyle name="Millares 4 3 2 2 4" xfId="1104" xr:uid="{9F35D2FB-B5D4-4548-A164-78AE1E2DD017}"/>
    <cellStyle name="Millares 4 3 2 2 4 2" xfId="3246" xr:uid="{4AE44201-D6EE-48A1-AB4C-6EDB396839AC}"/>
    <cellStyle name="Millares 4 3 2 2 5" xfId="2022" xr:uid="{72B6CE72-3EA4-4FAC-928C-6CC4BD9F5903}"/>
    <cellStyle name="Millares 4 3 2 2 6" xfId="2328" xr:uid="{2191436A-81EC-44C5-BDA9-50B240777ABC}"/>
    <cellStyle name="Millares 4 3 2 3" xfId="288" xr:uid="{0EB54F70-116C-45BA-933D-6915A73EF801}"/>
    <cellStyle name="Millares 4 3 2 3 2" xfId="594" xr:uid="{38143C8F-8B08-4A00-8EE9-139A0FAE46D8}"/>
    <cellStyle name="Millares 4 3 2 3 2 2" xfId="1512" xr:uid="{D6E0142C-7484-41DB-BF85-5BBAD6090E70}"/>
    <cellStyle name="Millares 4 3 2 3 2 2 2" xfId="3654" xr:uid="{0F047348-0A8E-4B56-96EB-1A2C3D13C9A2}"/>
    <cellStyle name="Millares 4 3 2 3 2 3" xfId="2736" xr:uid="{E9AA62CC-8E53-40DF-8183-FE94E2EECC31}"/>
    <cellStyle name="Millares 4 3 2 3 3" xfId="900" xr:uid="{4B84CD3C-B777-4ABF-A718-C2E3E35C81A4}"/>
    <cellStyle name="Millares 4 3 2 3 3 2" xfId="1818" xr:uid="{DBA12D9C-958A-4E3F-A10C-522D5EEE88EF}"/>
    <cellStyle name="Millares 4 3 2 3 3 2 2" xfId="3960" xr:uid="{CC18723D-F74E-43B2-B2B7-4B216B689A80}"/>
    <cellStyle name="Millares 4 3 2 3 3 3" xfId="3042" xr:uid="{42C9A90E-36AE-4B0D-9F2C-F45804507B0E}"/>
    <cellStyle name="Millares 4 3 2 3 4" xfId="1206" xr:uid="{1FDAEB25-2FDE-467E-A861-0B0871A823DC}"/>
    <cellStyle name="Millares 4 3 2 3 4 2" xfId="3348" xr:uid="{316CCE0C-923D-4C40-B5BF-21F3CECDCE3B}"/>
    <cellStyle name="Millares 4 3 2 3 5" xfId="2124" xr:uid="{AEE1C017-9993-4FEE-BC4A-7F3B04468C14}"/>
    <cellStyle name="Millares 4 3 2 3 6" xfId="2430" xr:uid="{ED3B7591-2C73-47E3-8971-0A31F915DB29}"/>
    <cellStyle name="Millares 4 3 2 4" xfId="390" xr:uid="{F9D579D6-2DC0-4D04-89D9-9AC1F3249A27}"/>
    <cellStyle name="Millares 4 3 2 4 2" xfId="1308" xr:uid="{D6C871F0-8FF0-4D4D-B4AC-76E7764EB08F}"/>
    <cellStyle name="Millares 4 3 2 4 2 2" xfId="3450" xr:uid="{6C7EDFE3-91BB-4406-8FA0-95344098D045}"/>
    <cellStyle name="Millares 4 3 2 4 3" xfId="2532" xr:uid="{134A3F94-4090-43E7-BF1F-17C28BB1875D}"/>
    <cellStyle name="Millares 4 3 2 5" xfId="696" xr:uid="{D4179CE0-4B61-4445-99A8-CDEA170C1B13}"/>
    <cellStyle name="Millares 4 3 2 5 2" xfId="1614" xr:uid="{1462EF05-58ED-40E1-A407-6457458EF1F4}"/>
    <cellStyle name="Millares 4 3 2 5 2 2" xfId="3756" xr:uid="{73AAC1E7-2B08-42C0-9872-986F3BDA38D7}"/>
    <cellStyle name="Millares 4 3 2 5 3" xfId="2838" xr:uid="{FC008477-5477-49BA-8546-8D9E17973B33}"/>
    <cellStyle name="Millares 4 3 2 6" xfId="1002" xr:uid="{44428CD8-189A-4A11-A0C8-E3356C046F2B}"/>
    <cellStyle name="Millares 4 3 2 6 2" xfId="3144" xr:uid="{1007977D-674C-4168-9EE4-720F9ADC44B2}"/>
    <cellStyle name="Millares 4 3 2 7" xfId="1920" xr:uid="{01FC88BD-C4CC-4D5C-B59F-935AC7002E35}"/>
    <cellStyle name="Millares 4 3 2 8" xfId="2226" xr:uid="{E09C9A6B-71F0-47D8-8B2A-AC040E0ECB70}"/>
    <cellStyle name="Millares 4 3 3" xfId="135" xr:uid="{54FDB283-9069-4CD4-80D0-9A58B6E25AED}"/>
    <cellStyle name="Millares 4 3 3 2" xfId="441" xr:uid="{BE87729C-8761-4C42-B208-DB3778180F47}"/>
    <cellStyle name="Millares 4 3 3 2 2" xfId="1359" xr:uid="{F7E8AB72-1FC8-4EF4-B37D-27D284A927A2}"/>
    <cellStyle name="Millares 4 3 3 2 2 2" xfId="3501" xr:uid="{008CFE9F-0C3F-4A01-AC40-5E57FF8BF430}"/>
    <cellStyle name="Millares 4 3 3 2 3" xfId="2583" xr:uid="{7151D039-3A10-40CF-8420-A954AB8116A8}"/>
    <cellStyle name="Millares 4 3 3 3" xfId="747" xr:uid="{FC900D26-99F0-427D-9EDE-840CCDE43554}"/>
    <cellStyle name="Millares 4 3 3 3 2" xfId="1665" xr:uid="{44B5FF18-FC00-4705-AA01-E10C8F6E6DC8}"/>
    <cellStyle name="Millares 4 3 3 3 2 2" xfId="3807" xr:uid="{B03E7C9F-9D9A-4709-BD25-F3D220400FE7}"/>
    <cellStyle name="Millares 4 3 3 3 3" xfId="2889" xr:uid="{C29E0A6F-BDC6-4D48-BB8D-271488365DF1}"/>
    <cellStyle name="Millares 4 3 3 4" xfId="1053" xr:uid="{4B7CBBF4-1460-481B-B5A4-866BE39549D2}"/>
    <cellStyle name="Millares 4 3 3 4 2" xfId="3195" xr:uid="{F9C95082-EF2A-4191-9FAD-4AA5B663982B}"/>
    <cellStyle name="Millares 4 3 3 5" xfId="1971" xr:uid="{CB4C3442-4318-42CB-914F-C42661D6BE0C}"/>
    <cellStyle name="Millares 4 3 3 6" xfId="2277" xr:uid="{655B2706-7030-4209-861F-D83953E0A9FC}"/>
    <cellStyle name="Millares 4 3 4" xfId="237" xr:uid="{95CB99FB-42EB-4B28-A102-312E89B8E0DF}"/>
    <cellStyle name="Millares 4 3 4 2" xfId="543" xr:uid="{1CCE8713-A23B-458C-8EB9-D2BE13EA6531}"/>
    <cellStyle name="Millares 4 3 4 2 2" xfId="1461" xr:uid="{9A7DD884-A635-4885-8C80-C1DAA7995BC3}"/>
    <cellStyle name="Millares 4 3 4 2 2 2" xfId="3603" xr:uid="{32398163-5202-4383-9613-D6CBA49F18B6}"/>
    <cellStyle name="Millares 4 3 4 2 3" xfId="2685" xr:uid="{131513C2-0DC5-4B38-8B93-BD92404D6D88}"/>
    <cellStyle name="Millares 4 3 4 3" xfId="849" xr:uid="{C89E8F4A-15E8-4995-A746-A380D63D8E34}"/>
    <cellStyle name="Millares 4 3 4 3 2" xfId="1767" xr:uid="{69ED55B3-489F-4B24-8D16-B993096F7CC0}"/>
    <cellStyle name="Millares 4 3 4 3 2 2" xfId="3909" xr:uid="{728C1ECA-CEFD-4128-9D94-02466823604A}"/>
    <cellStyle name="Millares 4 3 4 3 3" xfId="2991" xr:uid="{407ED06A-9C8E-47A5-B524-B0E895B4D3C2}"/>
    <cellStyle name="Millares 4 3 4 4" xfId="1155" xr:uid="{A3D9C101-821C-4C03-B5DE-E02081EFB8C5}"/>
    <cellStyle name="Millares 4 3 4 4 2" xfId="3297" xr:uid="{3B91CC26-9A7B-494B-992E-7C4040753AE5}"/>
    <cellStyle name="Millares 4 3 4 5" xfId="2073" xr:uid="{DA27B5D2-0FCE-49BF-99FB-87A26946F73C}"/>
    <cellStyle name="Millares 4 3 4 6" xfId="2379" xr:uid="{198DDA06-F11D-4799-97FF-FE6CEAF13170}"/>
    <cellStyle name="Millares 4 3 5" xfId="339" xr:uid="{7C27AB20-21E6-4BAC-9199-9BB7937B6A58}"/>
    <cellStyle name="Millares 4 3 5 2" xfId="1257" xr:uid="{C5940EA5-55AC-4449-95FD-D4B5F3D8B867}"/>
    <cellStyle name="Millares 4 3 5 2 2" xfId="3399" xr:uid="{71EF10FE-304A-4159-8E3F-556AE367DBD4}"/>
    <cellStyle name="Millares 4 3 5 3" xfId="2481" xr:uid="{BF356E99-02B5-414B-9027-A78B85569BAF}"/>
    <cellStyle name="Millares 4 3 6" xfId="645" xr:uid="{6FA00363-1E3F-42F9-9532-F96077A2C3DB}"/>
    <cellStyle name="Millares 4 3 6 2" xfId="1563" xr:uid="{4657AC85-A962-487B-9CA0-E9B033068F90}"/>
    <cellStyle name="Millares 4 3 6 2 2" xfId="3705" xr:uid="{36910FDC-73CF-4FDB-9DF8-BE1E4CB5F9C9}"/>
    <cellStyle name="Millares 4 3 6 3" xfId="2787" xr:uid="{11BE93EC-ECFB-4519-9762-C6A62796774C}"/>
    <cellStyle name="Millares 4 3 7" xfId="951" xr:uid="{EB901E31-C4B5-4A1F-995E-6E7DE2CBA52E}"/>
    <cellStyle name="Millares 4 3 7 2" xfId="3093" xr:uid="{29E356F4-A962-4C08-A732-5BAD8C62A957}"/>
    <cellStyle name="Millares 4 3 8" xfId="1869" xr:uid="{826AFED8-C59E-4F52-B4CD-6B69283C62B9}"/>
    <cellStyle name="Millares 4 3 9" xfId="2175" xr:uid="{91129298-A4E1-4912-B18D-A1CEF56A7ACE}"/>
    <cellStyle name="Millares 4 4" xfId="50" xr:uid="{0A9B08DC-9FB0-414B-8ABB-E90B475B3F4B}"/>
    <cellStyle name="Millares 4 4 2" xfId="101" xr:uid="{AA46EE3F-BA94-4E23-A55D-3B6E38346810}"/>
    <cellStyle name="Millares 4 4 2 2" xfId="203" xr:uid="{C8F9BAFD-58C4-42D7-ADE5-DA64DD881368}"/>
    <cellStyle name="Millares 4 4 2 2 2" xfId="509" xr:uid="{52E6EB36-D493-49CA-91F1-A3CF45C8B2CE}"/>
    <cellStyle name="Millares 4 4 2 2 2 2" xfId="1427" xr:uid="{11BF0DA9-6B48-42FF-915D-368C9869C8AF}"/>
    <cellStyle name="Millares 4 4 2 2 2 2 2" xfId="3569" xr:uid="{ACA4CA6A-A802-4745-816D-966D727FE2ED}"/>
    <cellStyle name="Millares 4 4 2 2 2 3" xfId="2651" xr:uid="{2F42C46A-9513-4B73-A1FB-C23AE22FEC4A}"/>
    <cellStyle name="Millares 4 4 2 2 3" xfId="815" xr:uid="{29516A88-70C6-4A95-8EE7-3DC7586C50C1}"/>
    <cellStyle name="Millares 4 4 2 2 3 2" xfId="1733" xr:uid="{0202492C-A827-4E8B-910F-33757FF1A280}"/>
    <cellStyle name="Millares 4 4 2 2 3 2 2" xfId="3875" xr:uid="{5425B2DE-7FF0-47B9-8B34-33578D2ABD07}"/>
    <cellStyle name="Millares 4 4 2 2 3 3" xfId="2957" xr:uid="{358156B1-1A6C-46E9-A325-0B9331DCB72A}"/>
    <cellStyle name="Millares 4 4 2 2 4" xfId="1121" xr:uid="{44A7D7C5-D845-4BF6-9039-4A17BE3E51C6}"/>
    <cellStyle name="Millares 4 4 2 2 4 2" xfId="3263" xr:uid="{807212FB-D56B-4E77-97AF-C642DF2E1D1F}"/>
    <cellStyle name="Millares 4 4 2 2 5" xfId="2039" xr:uid="{A546E97C-5E12-4207-AD3A-D46B1F5D604A}"/>
    <cellStyle name="Millares 4 4 2 2 6" xfId="2345" xr:uid="{577688A1-9A08-45A5-842C-83F93BCBAC97}"/>
    <cellStyle name="Millares 4 4 2 3" xfId="305" xr:uid="{93A06D06-6015-4F42-9BDF-568D5F475869}"/>
    <cellStyle name="Millares 4 4 2 3 2" xfId="611" xr:uid="{6F03A2FF-A86B-4AEF-B0CC-01D903AB146E}"/>
    <cellStyle name="Millares 4 4 2 3 2 2" xfId="1529" xr:uid="{4A04938A-F9DA-4A34-A186-BD64A82795BE}"/>
    <cellStyle name="Millares 4 4 2 3 2 2 2" xfId="3671" xr:uid="{186ADBAE-5603-4975-9CBC-9F687488A9BF}"/>
    <cellStyle name="Millares 4 4 2 3 2 3" xfId="2753" xr:uid="{FCA77B22-7052-4B46-B9EF-BE03C2A69852}"/>
    <cellStyle name="Millares 4 4 2 3 3" xfId="917" xr:uid="{4D5AB390-3333-470F-A3CC-60804A043FEB}"/>
    <cellStyle name="Millares 4 4 2 3 3 2" xfId="1835" xr:uid="{4DFF40F8-7300-4BC2-B81C-B44F23F43CB5}"/>
    <cellStyle name="Millares 4 4 2 3 3 2 2" xfId="3977" xr:uid="{FF8E9456-99D5-40CA-9890-7042959252CE}"/>
    <cellStyle name="Millares 4 4 2 3 3 3" xfId="3059" xr:uid="{B7F8A772-5DF8-4C89-9531-50ADCA5918AC}"/>
    <cellStyle name="Millares 4 4 2 3 4" xfId="1223" xr:uid="{9D283D22-8EC1-47BD-83EE-B487AFA86E38}"/>
    <cellStyle name="Millares 4 4 2 3 4 2" xfId="3365" xr:uid="{F44C94F1-D20D-426A-9A6D-B62291429457}"/>
    <cellStyle name="Millares 4 4 2 3 5" xfId="2141" xr:uid="{2827CDDD-FF8C-405D-9C69-3F45C908A8CA}"/>
    <cellStyle name="Millares 4 4 2 3 6" xfId="2447" xr:uid="{94104B16-88CB-472A-9606-43D342E842CE}"/>
    <cellStyle name="Millares 4 4 2 4" xfId="407" xr:uid="{3A9E2ACA-8808-41B9-B5E1-493C0E405B1E}"/>
    <cellStyle name="Millares 4 4 2 4 2" xfId="1325" xr:uid="{74BAC99E-CF09-49D9-9B0C-A60CC1275FA1}"/>
    <cellStyle name="Millares 4 4 2 4 2 2" xfId="3467" xr:uid="{5F9FAAA4-E17B-4AFE-9142-8A25C6FBDEA9}"/>
    <cellStyle name="Millares 4 4 2 4 3" xfId="2549" xr:uid="{DC2A0A71-28FE-42BB-A15B-6D833A11CA79}"/>
    <cellStyle name="Millares 4 4 2 5" xfId="713" xr:uid="{99882173-3B9C-4FFC-9EE5-4270B5352CA2}"/>
    <cellStyle name="Millares 4 4 2 5 2" xfId="1631" xr:uid="{9625DEC1-0E87-4A0B-81C7-13DCAA8E4E8B}"/>
    <cellStyle name="Millares 4 4 2 5 2 2" xfId="3773" xr:uid="{5DB1EBC6-592A-4A30-BCFF-AD24BF91EF71}"/>
    <cellStyle name="Millares 4 4 2 5 3" xfId="2855" xr:uid="{4303A1D7-1079-474D-ABAC-AC934CEBE9D2}"/>
    <cellStyle name="Millares 4 4 2 6" xfId="1019" xr:uid="{62F7134E-0B0A-4602-9A08-40242149FC3C}"/>
    <cellStyle name="Millares 4 4 2 6 2" xfId="3161" xr:uid="{1FAAC197-8C8B-4A3A-A61D-64C6A05F895B}"/>
    <cellStyle name="Millares 4 4 2 7" xfId="1937" xr:uid="{B49AC222-0FA6-409E-966F-E3E6807B7B48}"/>
    <cellStyle name="Millares 4 4 2 8" xfId="2243" xr:uid="{833CC6F7-5092-4199-AA5D-16815B0A9238}"/>
    <cellStyle name="Millares 4 4 3" xfId="152" xr:uid="{D104F463-9062-4559-83E2-CD3FE370AC12}"/>
    <cellStyle name="Millares 4 4 3 2" xfId="458" xr:uid="{03DA0CA1-4E44-4619-B5E9-94A0234B7973}"/>
    <cellStyle name="Millares 4 4 3 2 2" xfId="1376" xr:uid="{DF9AADC4-ECE3-4DC8-B74D-A9E6296CAD2A}"/>
    <cellStyle name="Millares 4 4 3 2 2 2" xfId="3518" xr:uid="{E8B74BE1-4103-46F1-9B0E-58AEEA34C469}"/>
    <cellStyle name="Millares 4 4 3 2 3" xfId="2600" xr:uid="{A9B9A8FE-B2E3-427D-908E-8369D70B806B}"/>
    <cellStyle name="Millares 4 4 3 3" xfId="764" xr:uid="{6FDD2A2A-EBFB-42E3-987C-865B46F8ADAF}"/>
    <cellStyle name="Millares 4 4 3 3 2" xfId="1682" xr:uid="{B692F843-A576-4852-8C50-EAA25EFE6121}"/>
    <cellStyle name="Millares 4 4 3 3 2 2" xfId="3824" xr:uid="{0708B1F8-DF7D-47B0-9EBA-FC4652ADF14D}"/>
    <cellStyle name="Millares 4 4 3 3 3" xfId="2906" xr:uid="{1E97918C-CF09-4EE1-84B8-F7786FD78DAF}"/>
    <cellStyle name="Millares 4 4 3 4" xfId="1070" xr:uid="{8DB9A2F4-5AA8-49FE-A656-4AF09AF78445}"/>
    <cellStyle name="Millares 4 4 3 4 2" xfId="3212" xr:uid="{584DC9BB-1952-4BA3-BF9C-5DF85FED4A3B}"/>
    <cellStyle name="Millares 4 4 3 5" xfId="1988" xr:uid="{E8508C77-73E5-4569-B178-468E43F76B93}"/>
    <cellStyle name="Millares 4 4 3 6" xfId="2294" xr:uid="{E418A7FF-241D-4438-9A47-198B28B5A732}"/>
    <cellStyle name="Millares 4 4 4" xfId="254" xr:uid="{694C0802-DA74-433D-936B-D5BEAA0237A0}"/>
    <cellStyle name="Millares 4 4 4 2" xfId="560" xr:uid="{F78808CA-A7A3-45B2-AF02-009ED7546BFD}"/>
    <cellStyle name="Millares 4 4 4 2 2" xfId="1478" xr:uid="{92103BC3-D993-4662-9F6C-7B03C239508D}"/>
    <cellStyle name="Millares 4 4 4 2 2 2" xfId="3620" xr:uid="{EB0EDCC3-09E2-4004-9586-5A72FE925E4D}"/>
    <cellStyle name="Millares 4 4 4 2 3" xfId="2702" xr:uid="{000D886F-A73B-4112-B268-FD5D0E75EFD2}"/>
    <cellStyle name="Millares 4 4 4 3" xfId="866" xr:uid="{4A0577AA-7F30-4D2E-A1A7-016D0152DF19}"/>
    <cellStyle name="Millares 4 4 4 3 2" xfId="1784" xr:uid="{7342F204-1861-4F8A-9FFC-D29827ABE9FB}"/>
    <cellStyle name="Millares 4 4 4 3 2 2" xfId="3926" xr:uid="{C99B8057-CA71-4EB4-9DB3-FC850A8B3968}"/>
    <cellStyle name="Millares 4 4 4 3 3" xfId="3008" xr:uid="{A1F8F9A5-B8D9-4670-9F81-3D84F4A479DE}"/>
    <cellStyle name="Millares 4 4 4 4" xfId="1172" xr:uid="{C39DCC59-1583-494B-AA88-DCBA12B9B1EE}"/>
    <cellStyle name="Millares 4 4 4 4 2" xfId="3314" xr:uid="{BA367E3D-9211-447D-92A1-55EC7750D558}"/>
    <cellStyle name="Millares 4 4 4 5" xfId="2090" xr:uid="{53294494-80C2-4B76-AC5A-EF0E7ECDA8AB}"/>
    <cellStyle name="Millares 4 4 4 6" xfId="2396" xr:uid="{373B210A-3C4E-4CC3-98DC-202E51CC4DE4}"/>
    <cellStyle name="Millares 4 4 5" xfId="356" xr:uid="{648D2A6D-6E4F-48B6-973A-6A19472DF50B}"/>
    <cellStyle name="Millares 4 4 5 2" xfId="1274" xr:uid="{01BF1E36-CB81-4F00-9583-2D254C285E3E}"/>
    <cellStyle name="Millares 4 4 5 2 2" xfId="3416" xr:uid="{164516C5-C3AC-41A5-A564-9D927F27C550}"/>
    <cellStyle name="Millares 4 4 5 3" xfId="2498" xr:uid="{3D66E290-B9E5-4DEB-A3AF-32BE9AA6F113}"/>
    <cellStyle name="Millares 4 4 6" xfId="662" xr:uid="{2C954150-053A-4598-902B-E76D1B805BD5}"/>
    <cellStyle name="Millares 4 4 6 2" xfId="1580" xr:uid="{D1DDA67D-CD15-416E-AFE3-B42925F026B3}"/>
    <cellStyle name="Millares 4 4 6 2 2" xfId="3722" xr:uid="{F19DC6E5-8421-4AEB-8020-6C1E6253C2D7}"/>
    <cellStyle name="Millares 4 4 6 3" xfId="2804" xr:uid="{C1E6562A-2B13-43EB-A931-E7AA683863BD}"/>
    <cellStyle name="Millares 4 4 7" xfId="968" xr:uid="{34F6D34B-9633-4040-A065-77EEE1C50D9A}"/>
    <cellStyle name="Millares 4 4 7 2" xfId="3110" xr:uid="{71FB3C5A-84DC-4B7B-BD4F-C42D3F286DE0}"/>
    <cellStyle name="Millares 4 4 8" xfId="1886" xr:uid="{C1419B86-77F6-4628-84EA-FCFC801A0899}"/>
    <cellStyle name="Millares 4 4 9" xfId="2192" xr:uid="{D002CF57-7162-46C6-9A1A-8968F144A461}"/>
    <cellStyle name="Millares 4 5" xfId="67" xr:uid="{AE700704-5117-4E8A-AB58-104E70AA7FB1}"/>
    <cellStyle name="Millares 4 5 2" xfId="169" xr:uid="{C8C630C2-39D2-4843-98B6-DE1A9AEE432E}"/>
    <cellStyle name="Millares 4 5 2 2" xfId="475" xr:uid="{A82E0866-9BAF-4F73-9CA2-0D1D9528E8B9}"/>
    <cellStyle name="Millares 4 5 2 2 2" xfId="1393" xr:uid="{1CC30749-1722-4D70-A8BA-E47395DFC91F}"/>
    <cellStyle name="Millares 4 5 2 2 2 2" xfId="3535" xr:uid="{EE619FC2-EF24-49F2-83AD-A3B7EF2F0A48}"/>
    <cellStyle name="Millares 4 5 2 2 3" xfId="2617" xr:uid="{6A534C1F-5A48-4F67-BF96-55A51E303C33}"/>
    <cellStyle name="Millares 4 5 2 3" xfId="781" xr:uid="{D204FE21-231D-49A8-8362-236BC6DC78D3}"/>
    <cellStyle name="Millares 4 5 2 3 2" xfId="1699" xr:uid="{19F06D13-107D-4B5B-B32A-CBDDE12C76AA}"/>
    <cellStyle name="Millares 4 5 2 3 2 2" xfId="3841" xr:uid="{0DD09CC3-7C2E-40B8-8288-E9E555123E99}"/>
    <cellStyle name="Millares 4 5 2 3 3" xfId="2923" xr:uid="{915E3FD1-C7D8-4EA4-B4D0-F90BAA5A8A22}"/>
    <cellStyle name="Millares 4 5 2 4" xfId="1087" xr:uid="{555A2537-D417-41A2-BB9D-F1F50E905911}"/>
    <cellStyle name="Millares 4 5 2 4 2" xfId="3229" xr:uid="{95EBEF52-C83D-499D-844D-E535CBC7997E}"/>
    <cellStyle name="Millares 4 5 2 5" xfId="2005" xr:uid="{218C514E-BADE-4980-B153-3FF57356CEDE}"/>
    <cellStyle name="Millares 4 5 2 6" xfId="2311" xr:uid="{457E92AF-FC75-4ACF-9801-F150F017A5FD}"/>
    <cellStyle name="Millares 4 5 3" xfId="271" xr:uid="{05F98FEE-7BC9-4368-BDFE-F59D69E36103}"/>
    <cellStyle name="Millares 4 5 3 2" xfId="577" xr:uid="{A9B7B6DF-D1A8-446F-BF5B-2096C49A205F}"/>
    <cellStyle name="Millares 4 5 3 2 2" xfId="1495" xr:uid="{C1C8BCB1-C3E1-477B-B40B-1702908428B7}"/>
    <cellStyle name="Millares 4 5 3 2 2 2" xfId="3637" xr:uid="{1B8AA59D-1095-4C9D-ACB9-19FC71DEC56A}"/>
    <cellStyle name="Millares 4 5 3 2 3" xfId="2719" xr:uid="{F9C1D3CF-3ADF-4C55-BC7D-9E9C8336AA64}"/>
    <cellStyle name="Millares 4 5 3 3" xfId="883" xr:uid="{332D44D7-0EAF-429F-94F6-55F5BAD70A3E}"/>
    <cellStyle name="Millares 4 5 3 3 2" xfId="1801" xr:uid="{33DCD305-419F-4C4E-8065-C413A33CE88A}"/>
    <cellStyle name="Millares 4 5 3 3 2 2" xfId="3943" xr:uid="{7AAE0BB6-75D1-4C7E-8989-8517E645C777}"/>
    <cellStyle name="Millares 4 5 3 3 3" xfId="3025" xr:uid="{C9B47FCE-05A2-4B10-95CC-0D52D7DD8262}"/>
    <cellStyle name="Millares 4 5 3 4" xfId="1189" xr:uid="{97F82705-CF73-44A6-B32E-3B0A01DF25DF}"/>
    <cellStyle name="Millares 4 5 3 4 2" xfId="3331" xr:uid="{76EA6C41-B69A-4102-85CB-C2CDB5A7E462}"/>
    <cellStyle name="Millares 4 5 3 5" xfId="2107" xr:uid="{56CEAF51-1B79-42D2-8CBA-036CA852BE17}"/>
    <cellStyle name="Millares 4 5 3 6" xfId="2413" xr:uid="{8F89F0CD-AB4F-475D-A25C-5A573008AB89}"/>
    <cellStyle name="Millares 4 5 4" xfId="373" xr:uid="{349FD4EE-5816-4A12-A1C7-18EDB4CF36DD}"/>
    <cellStyle name="Millares 4 5 4 2" xfId="1291" xr:uid="{41A34AAA-0BD5-4665-ADAE-97C58F15C1D2}"/>
    <cellStyle name="Millares 4 5 4 2 2" xfId="3433" xr:uid="{65C947CE-CF8C-4283-9571-93AA2BC847AF}"/>
    <cellStyle name="Millares 4 5 4 3" xfId="2515" xr:uid="{50A624E9-504C-4A63-9165-B9A960E53DFF}"/>
    <cellStyle name="Millares 4 5 5" xfId="679" xr:uid="{72D73FFE-4DAF-4922-BD10-26155F932159}"/>
    <cellStyle name="Millares 4 5 5 2" xfId="1597" xr:uid="{63AF71C8-1174-478D-97E5-C8637B920FFC}"/>
    <cellStyle name="Millares 4 5 5 2 2" xfId="3739" xr:uid="{7E2ABE78-1CB9-49F6-9ABC-8CD7E3917033}"/>
    <cellStyle name="Millares 4 5 5 3" xfId="2821" xr:uid="{FE544277-573B-4F3A-818D-5A79CE1700C7}"/>
    <cellStyle name="Millares 4 5 6" xfId="985" xr:uid="{7AF98564-FA92-4F6C-9C04-38D4A72BC7A3}"/>
    <cellStyle name="Millares 4 5 6 2" xfId="3127" xr:uid="{3AD78E61-CD55-4457-97DF-91F970AF8C65}"/>
    <cellStyle name="Millares 4 5 7" xfId="1903" xr:uid="{6BADE292-2997-4B19-A09D-C92D09735821}"/>
    <cellStyle name="Millares 4 5 8" xfId="2209" xr:uid="{396334E4-4460-43D9-855E-8BB8D194FCB3}"/>
    <cellStyle name="Millares 4 6" xfId="118" xr:uid="{CAB85E38-F04F-4F8D-8942-F7989531A3AB}"/>
    <cellStyle name="Millares 4 6 2" xfId="424" xr:uid="{2C21E9DB-AFAB-4422-8EB6-868489A0E05C}"/>
    <cellStyle name="Millares 4 6 2 2" xfId="1342" xr:uid="{254A5DA7-3F2E-4E51-A2B1-6BC5349A8F7B}"/>
    <cellStyle name="Millares 4 6 2 2 2" xfId="3484" xr:uid="{22315AA9-D122-47E2-98C2-362CD211100E}"/>
    <cellStyle name="Millares 4 6 2 3" xfId="2566" xr:uid="{C96CFEF6-FED2-466F-BEF1-8F06A55C17BD}"/>
    <cellStyle name="Millares 4 6 3" xfId="730" xr:uid="{3D573194-7AB5-4797-8D7A-7C124446AA84}"/>
    <cellStyle name="Millares 4 6 3 2" xfId="1648" xr:uid="{446EA8C0-0561-4D7D-BF44-2671314A45E9}"/>
    <cellStyle name="Millares 4 6 3 2 2" xfId="3790" xr:uid="{1B68E2B9-43E0-4DD1-98E5-043D97FF9DD7}"/>
    <cellStyle name="Millares 4 6 3 3" xfId="2872" xr:uid="{FE8AF685-355D-4A5F-A1DB-28DA4F747A5F}"/>
    <cellStyle name="Millares 4 6 4" xfId="1036" xr:uid="{3A9FF656-EC2D-4030-8411-17980E9CFF75}"/>
    <cellStyle name="Millares 4 6 4 2" xfId="3178" xr:uid="{53170E94-EBEE-4A51-9369-E1A10443A9A3}"/>
    <cellStyle name="Millares 4 6 5" xfId="1954" xr:uid="{E68CD0B9-952F-49BB-867A-E8A039BF5C7D}"/>
    <cellStyle name="Millares 4 6 6" xfId="2260" xr:uid="{7BF3C793-D082-40B8-81E4-7BD919FA7864}"/>
    <cellStyle name="Millares 4 7" xfId="220" xr:uid="{BF7B8288-5B1B-42BC-987F-79F127981933}"/>
    <cellStyle name="Millares 4 7 2" xfId="526" xr:uid="{DB302A8C-FE27-4808-BD8B-5F54003C1ADF}"/>
    <cellStyle name="Millares 4 7 2 2" xfId="1444" xr:uid="{ACAF3133-5D87-41EC-841B-948446CF8E51}"/>
    <cellStyle name="Millares 4 7 2 2 2" xfId="3586" xr:uid="{947EE023-BB7B-43D2-8601-63B200294BDD}"/>
    <cellStyle name="Millares 4 7 2 3" xfId="2668" xr:uid="{FDE527CA-4AB4-4344-9680-79C71825D676}"/>
    <cellStyle name="Millares 4 7 3" xfId="832" xr:uid="{8DD2C6C2-CAE1-4A01-886D-35BC88D2A23A}"/>
    <cellStyle name="Millares 4 7 3 2" xfId="1750" xr:uid="{5F28005C-3E42-496A-966A-217044458D3E}"/>
    <cellStyle name="Millares 4 7 3 2 2" xfId="3892" xr:uid="{5E11F2B3-AD0C-4A30-AF28-BDAEECE89A3A}"/>
    <cellStyle name="Millares 4 7 3 3" xfId="2974" xr:uid="{40A087A1-36CE-42DF-B0FA-6723ED2F7C31}"/>
    <cellStyle name="Millares 4 7 4" xfId="1138" xr:uid="{8669D2E5-7E3A-4704-A305-5F9888E18C89}"/>
    <cellStyle name="Millares 4 7 4 2" xfId="3280" xr:uid="{1341F009-5294-421C-8B26-D10045E47540}"/>
    <cellStyle name="Millares 4 7 5" xfId="2056" xr:uid="{D9AC861C-36D0-41EE-B94B-72875AF3F4BC}"/>
    <cellStyle name="Millares 4 7 6" xfId="2362" xr:uid="{1D6DFA32-71E3-4378-9A1B-C8097DC0E5D8}"/>
    <cellStyle name="Millares 4 8" xfId="322" xr:uid="{8D52986E-4299-4E7A-86C6-2D41E10039D5}"/>
    <cellStyle name="Millares 4 8 2" xfId="1240" xr:uid="{51E05F43-C050-408F-98E1-AE93BCD02D71}"/>
    <cellStyle name="Millares 4 8 2 2" xfId="3382" xr:uid="{BFC5CBA8-1C59-491B-B3B3-76D99367C9B0}"/>
    <cellStyle name="Millares 4 8 3" xfId="2464" xr:uid="{32ABC693-C663-4915-8648-051A27CA95F5}"/>
    <cellStyle name="Millares 4 9" xfId="628" xr:uid="{ABE085CE-3700-4587-AB95-EDDCE2ECA6DC}"/>
    <cellStyle name="Millares 4 9 2" xfId="1546" xr:uid="{762CFF47-FE62-421E-AAC1-31B0C008E110}"/>
    <cellStyle name="Millares 4 9 2 2" xfId="3688" xr:uid="{8CD89C92-8556-49D5-9247-DD0A86261A8A}"/>
    <cellStyle name="Millares 4 9 3" xfId="2770" xr:uid="{1F6103DC-2DA9-45C6-807B-A35206091C02}"/>
    <cellStyle name="Millares 5" xfId="4" xr:uid="{ED65FF43-D9DE-46F0-98AB-38A651FBEC4A}"/>
    <cellStyle name="Millares 5 10" xfId="931" xr:uid="{87F66962-751A-457C-B0FD-A4B5FBC9F20C}"/>
    <cellStyle name="Millares 5 10 2" xfId="3073" xr:uid="{300D9246-B756-4045-8613-D6A84190A07B}"/>
    <cellStyle name="Millares 5 11" xfId="1849" xr:uid="{4275280F-301D-4748-A615-001DF010D012}"/>
    <cellStyle name="Millares 5 12" xfId="2155" xr:uid="{8F8C0727-257D-4821-A7DC-BCD1AE6E169A}"/>
    <cellStyle name="Millares 5 2" xfId="20" xr:uid="{35C9E50B-1B14-4276-8AA5-4EED52FA002A}"/>
    <cellStyle name="Millares 5 2 10" xfId="1856" xr:uid="{2D51713D-8C2B-4C80-A8AA-4E175AE4CDCD}"/>
    <cellStyle name="Millares 5 2 11" xfId="2162" xr:uid="{F378C13B-6D58-4510-B901-E4947FF3FD6D}"/>
    <cellStyle name="Millares 5 2 2" xfId="37" xr:uid="{7D84BCE0-015B-406C-AEA5-CBDA1DB00F77}"/>
    <cellStyle name="Millares 5 2 2 2" xfId="88" xr:uid="{7A6F382D-726B-4302-AF37-61D06D6044D3}"/>
    <cellStyle name="Millares 5 2 2 2 2" xfId="190" xr:uid="{F5F0E785-B1A6-417F-94B8-300247242577}"/>
    <cellStyle name="Millares 5 2 2 2 2 2" xfId="496" xr:uid="{8192D605-C1A0-4F2C-B590-C40B300C78A8}"/>
    <cellStyle name="Millares 5 2 2 2 2 2 2" xfId="1414" xr:uid="{2BCDE200-6E1A-4C3F-B9FF-766A79642004}"/>
    <cellStyle name="Millares 5 2 2 2 2 2 2 2" xfId="3556" xr:uid="{3C6A8153-3C66-44F0-87F4-88EED359325B}"/>
    <cellStyle name="Millares 5 2 2 2 2 2 3" xfId="2638" xr:uid="{46849583-DAF6-4626-8596-5E88FA2E74F0}"/>
    <cellStyle name="Millares 5 2 2 2 2 3" xfId="802" xr:uid="{A000661B-DBE7-465F-A430-4269B53948B5}"/>
    <cellStyle name="Millares 5 2 2 2 2 3 2" xfId="1720" xr:uid="{BD209232-C2A8-4AF0-9DC8-4168193309AA}"/>
    <cellStyle name="Millares 5 2 2 2 2 3 2 2" xfId="3862" xr:uid="{9989A193-3945-4C7C-BB63-7E04ECBDCBE4}"/>
    <cellStyle name="Millares 5 2 2 2 2 3 3" xfId="2944" xr:uid="{1510DE03-BE3F-40A0-BD55-C5D530CA26D1}"/>
    <cellStyle name="Millares 5 2 2 2 2 4" xfId="1108" xr:uid="{4C15C807-30A8-4203-ADFF-6C2399846DC6}"/>
    <cellStyle name="Millares 5 2 2 2 2 4 2" xfId="3250" xr:uid="{FACF64B8-DC69-4A8A-B518-EB9A4290AB1C}"/>
    <cellStyle name="Millares 5 2 2 2 2 5" xfId="2026" xr:uid="{DFC3828B-6EEF-4D14-AB5D-2D388A643E69}"/>
    <cellStyle name="Millares 5 2 2 2 2 6" xfId="2332" xr:uid="{CE425015-E83B-4CC4-BE39-E2A005AD4138}"/>
    <cellStyle name="Millares 5 2 2 2 3" xfId="292" xr:uid="{B637A606-8C92-4039-9FB3-6B518685A510}"/>
    <cellStyle name="Millares 5 2 2 2 3 2" xfId="598" xr:uid="{B5138245-4835-4C83-942D-5DC7D4FBE1C5}"/>
    <cellStyle name="Millares 5 2 2 2 3 2 2" xfId="1516" xr:uid="{1AFD0FB1-6373-42E9-BB7B-46FCA0AC006E}"/>
    <cellStyle name="Millares 5 2 2 2 3 2 2 2" xfId="3658" xr:uid="{6333FA21-08E5-4282-9A21-8FC3B39D4C35}"/>
    <cellStyle name="Millares 5 2 2 2 3 2 3" xfId="2740" xr:uid="{809A83B7-0FB0-4642-9824-D384E5B74245}"/>
    <cellStyle name="Millares 5 2 2 2 3 3" xfId="904" xr:uid="{F4462325-27C1-4D78-B897-207C358FAE64}"/>
    <cellStyle name="Millares 5 2 2 2 3 3 2" xfId="1822" xr:uid="{1491D037-534E-4E1F-BE8E-ECCADF163CFD}"/>
    <cellStyle name="Millares 5 2 2 2 3 3 2 2" xfId="3964" xr:uid="{09B1FFC1-F7D5-4CAC-BA34-D4223412E2ED}"/>
    <cellStyle name="Millares 5 2 2 2 3 3 3" xfId="3046" xr:uid="{DB6AFCEA-6461-4503-A4E1-305A8FA1867F}"/>
    <cellStyle name="Millares 5 2 2 2 3 4" xfId="1210" xr:uid="{2EB691D7-74F0-433E-A260-9E90F3C9C5BF}"/>
    <cellStyle name="Millares 5 2 2 2 3 4 2" xfId="3352" xr:uid="{808EF071-9BF6-4D4A-BE6D-5967F5F626E7}"/>
    <cellStyle name="Millares 5 2 2 2 3 5" xfId="2128" xr:uid="{DD6C7F19-B885-4860-A57C-F1C00F840915}"/>
    <cellStyle name="Millares 5 2 2 2 3 6" xfId="2434" xr:uid="{9ECF8C1F-4727-4F97-83EB-697E07F53FC9}"/>
    <cellStyle name="Millares 5 2 2 2 4" xfId="394" xr:uid="{8EC774E8-9331-4810-9129-E9524E338B48}"/>
    <cellStyle name="Millares 5 2 2 2 4 2" xfId="1312" xr:uid="{F51BAA63-CE31-4072-B7EC-FE7BBBCF2BC9}"/>
    <cellStyle name="Millares 5 2 2 2 4 2 2" xfId="3454" xr:uid="{00651023-401B-46E1-81BE-1FEF9F2F9ACD}"/>
    <cellStyle name="Millares 5 2 2 2 4 3" xfId="2536" xr:uid="{BDEA3D88-20A0-4A88-B813-F1885BB0C4D9}"/>
    <cellStyle name="Millares 5 2 2 2 5" xfId="700" xr:uid="{58AC1C49-3163-4151-ABC2-FBAB5FAF3616}"/>
    <cellStyle name="Millares 5 2 2 2 5 2" xfId="1618" xr:uid="{22C70EAA-EDF4-482B-AE5B-DB8F3924D960}"/>
    <cellStyle name="Millares 5 2 2 2 5 2 2" xfId="3760" xr:uid="{7B59477C-3D81-4FD8-99CF-C571D763FDBD}"/>
    <cellStyle name="Millares 5 2 2 2 5 3" xfId="2842" xr:uid="{29358747-ABE7-41AE-990C-64F5554C9133}"/>
    <cellStyle name="Millares 5 2 2 2 6" xfId="1006" xr:uid="{8FCC5635-E174-4EB0-932B-21DFBC02AD17}"/>
    <cellStyle name="Millares 5 2 2 2 6 2" xfId="3148" xr:uid="{268CA94B-D759-42C8-AFE6-EFEA92530257}"/>
    <cellStyle name="Millares 5 2 2 2 7" xfId="1924" xr:uid="{E6F6DA92-5C2C-477C-83FF-7CC23B270574}"/>
    <cellStyle name="Millares 5 2 2 2 8" xfId="2230" xr:uid="{4970AB0D-B272-4D56-B098-4BD4FFE330C0}"/>
    <cellStyle name="Millares 5 2 2 3" xfId="139" xr:uid="{B192B94B-B0F4-4A21-B877-5E59227B40B4}"/>
    <cellStyle name="Millares 5 2 2 3 2" xfId="445" xr:uid="{E6261871-0095-4AC8-B633-49960EC048CB}"/>
    <cellStyle name="Millares 5 2 2 3 2 2" xfId="1363" xr:uid="{7F21C5C2-88D1-4E78-9A64-165BCB26EAB3}"/>
    <cellStyle name="Millares 5 2 2 3 2 2 2" xfId="3505" xr:uid="{F5F9D7CB-16C6-4855-8337-1F487772E91F}"/>
    <cellStyle name="Millares 5 2 2 3 2 3" xfId="2587" xr:uid="{037845F6-2110-41BD-8BBF-45F77FCDC7E4}"/>
    <cellStyle name="Millares 5 2 2 3 3" xfId="751" xr:uid="{D8BC1695-FC35-47CE-998B-4593E0129023}"/>
    <cellStyle name="Millares 5 2 2 3 3 2" xfId="1669" xr:uid="{56E0F305-500F-4D4F-8419-699044579119}"/>
    <cellStyle name="Millares 5 2 2 3 3 2 2" xfId="3811" xr:uid="{35FF6DBE-3144-4C7B-81CE-504C0F725A53}"/>
    <cellStyle name="Millares 5 2 2 3 3 3" xfId="2893" xr:uid="{A1C540ED-BA68-49AF-A4FF-3E4EE8AE8C73}"/>
    <cellStyle name="Millares 5 2 2 3 4" xfId="1057" xr:uid="{1949C3CA-71FC-44BA-8CD1-2998916DBE6F}"/>
    <cellStyle name="Millares 5 2 2 3 4 2" xfId="3199" xr:uid="{F2BCE919-5EF5-4DC6-AB37-41F8B4B2E4AB}"/>
    <cellStyle name="Millares 5 2 2 3 5" xfId="1975" xr:uid="{F8158EF4-EA77-44C7-96E5-A56995EB86ED}"/>
    <cellStyle name="Millares 5 2 2 3 6" xfId="2281" xr:uid="{3796BA18-B7B4-49A4-9A74-F95BA78873DF}"/>
    <cellStyle name="Millares 5 2 2 4" xfId="241" xr:uid="{C8CD1A3B-786A-4378-AAFF-2D004FC6243E}"/>
    <cellStyle name="Millares 5 2 2 4 2" xfId="547" xr:uid="{670614FE-EDEE-4350-8853-11088A3573F8}"/>
    <cellStyle name="Millares 5 2 2 4 2 2" xfId="1465" xr:uid="{B47E6000-BDAA-4766-87D9-C25152C20B3B}"/>
    <cellStyle name="Millares 5 2 2 4 2 2 2" xfId="3607" xr:uid="{7F044CA2-3F32-4417-9223-B607196E677A}"/>
    <cellStyle name="Millares 5 2 2 4 2 3" xfId="2689" xr:uid="{8584F6B9-E91B-4ED0-82FF-60DB2B6ED780}"/>
    <cellStyle name="Millares 5 2 2 4 3" xfId="853" xr:uid="{DE11AC00-CB65-4E65-91DB-58215283FCAE}"/>
    <cellStyle name="Millares 5 2 2 4 3 2" xfId="1771" xr:uid="{0B505C87-D829-4851-8A93-248A4473AF69}"/>
    <cellStyle name="Millares 5 2 2 4 3 2 2" xfId="3913" xr:uid="{61071CFC-A2D5-47E5-BA91-39342C6FD681}"/>
    <cellStyle name="Millares 5 2 2 4 3 3" xfId="2995" xr:uid="{6771DA98-A920-4D84-82E8-05C02D6C9409}"/>
    <cellStyle name="Millares 5 2 2 4 4" xfId="1159" xr:uid="{77AD5DA7-F002-4D97-BDA3-CCEC36D4DB36}"/>
    <cellStyle name="Millares 5 2 2 4 4 2" xfId="3301" xr:uid="{F207A0A0-5179-415A-BC9C-06BDD2182A42}"/>
    <cellStyle name="Millares 5 2 2 4 5" xfId="2077" xr:uid="{B06CA690-2E71-440B-ABA5-4C9CB492E23D}"/>
    <cellStyle name="Millares 5 2 2 4 6" xfId="2383" xr:uid="{0C3D81D3-7E8B-46CF-BA5D-A6BEC0E880D1}"/>
    <cellStyle name="Millares 5 2 2 5" xfId="343" xr:uid="{1A46BD4F-B009-472D-9B5C-EC8C9B70B0F6}"/>
    <cellStyle name="Millares 5 2 2 5 2" xfId="1261" xr:uid="{29DF5019-057E-42C8-91D6-4C0B3E38548E}"/>
    <cellStyle name="Millares 5 2 2 5 2 2" xfId="3403" xr:uid="{E1A1C891-CA86-4D1D-8A5E-4B74B2F60754}"/>
    <cellStyle name="Millares 5 2 2 5 3" xfId="2485" xr:uid="{3E14284C-08FA-4B76-A1AE-93F41306519A}"/>
    <cellStyle name="Millares 5 2 2 6" xfId="649" xr:uid="{A6213F1D-976D-4887-ACEA-891B11F6733E}"/>
    <cellStyle name="Millares 5 2 2 6 2" xfId="1567" xr:uid="{3075A8BF-250B-4E34-94C3-DFC7CBC59A84}"/>
    <cellStyle name="Millares 5 2 2 6 2 2" xfId="3709" xr:uid="{30913ED4-3815-4C64-BE50-083B8912C77A}"/>
    <cellStyle name="Millares 5 2 2 6 3" xfId="2791" xr:uid="{60631E4F-47E0-44AA-A3CA-CEA67706036E}"/>
    <cellStyle name="Millares 5 2 2 7" xfId="955" xr:uid="{FF3ECB72-F6B1-406A-9B39-DCBB954B5751}"/>
    <cellStyle name="Millares 5 2 2 7 2" xfId="3097" xr:uid="{4FB80749-0058-4D0D-B2DE-BD3AB992A3B5}"/>
    <cellStyle name="Millares 5 2 2 8" xfId="1873" xr:uid="{C5E24A05-625E-4F5E-A5AE-B9825B31493C}"/>
    <cellStyle name="Millares 5 2 2 9" xfId="2179" xr:uid="{334EC9D3-5390-4A00-AD31-486CEAB62485}"/>
    <cellStyle name="Millares 5 2 3" xfId="54" xr:uid="{1AD3B5D5-C32C-43E8-935A-A4B495133023}"/>
    <cellStyle name="Millares 5 2 3 2" xfId="105" xr:uid="{2D72A3E2-2028-44FD-9D3B-4845D7450CDF}"/>
    <cellStyle name="Millares 5 2 3 2 2" xfId="207" xr:uid="{67EA4309-48F8-4BF4-8B6D-7DA314D799F7}"/>
    <cellStyle name="Millares 5 2 3 2 2 2" xfId="513" xr:uid="{F43522D0-D4FF-4B21-944A-80F8BA903D58}"/>
    <cellStyle name="Millares 5 2 3 2 2 2 2" xfId="1431" xr:uid="{713FD5E3-F3D6-4110-B0AE-CE0E3D74BF19}"/>
    <cellStyle name="Millares 5 2 3 2 2 2 2 2" xfId="3573" xr:uid="{4FD49532-3278-49B4-802B-BA29D0704A5C}"/>
    <cellStyle name="Millares 5 2 3 2 2 2 3" xfId="2655" xr:uid="{11298D8F-335B-4195-8B45-C4B390036A36}"/>
    <cellStyle name="Millares 5 2 3 2 2 3" xfId="819" xr:uid="{50886666-A38C-489E-9B5F-B7A55AB50185}"/>
    <cellStyle name="Millares 5 2 3 2 2 3 2" xfId="1737" xr:uid="{C30AFD57-C6BC-4EA6-BAEB-B45281029346}"/>
    <cellStyle name="Millares 5 2 3 2 2 3 2 2" xfId="3879" xr:uid="{CF121827-5313-488D-813C-A897D12B7C28}"/>
    <cellStyle name="Millares 5 2 3 2 2 3 3" xfId="2961" xr:uid="{D4B12BCD-B162-4112-88CE-F07F35CE1A8A}"/>
    <cellStyle name="Millares 5 2 3 2 2 4" xfId="1125" xr:uid="{1E1EA620-B633-4DAC-9580-7B6079CB8204}"/>
    <cellStyle name="Millares 5 2 3 2 2 4 2" xfId="3267" xr:uid="{A4D3F10E-6A26-46DD-87CF-CA43A364B1B4}"/>
    <cellStyle name="Millares 5 2 3 2 2 5" xfId="2043" xr:uid="{D3A89C08-487B-4482-A03E-9B863CFC27B6}"/>
    <cellStyle name="Millares 5 2 3 2 2 6" xfId="2349" xr:uid="{57A8BCAE-8DF8-4E8E-B1E5-FCC21B57E0B5}"/>
    <cellStyle name="Millares 5 2 3 2 3" xfId="309" xr:uid="{FCCDBED1-B3EA-42C0-A50E-A8300600631B}"/>
    <cellStyle name="Millares 5 2 3 2 3 2" xfId="615" xr:uid="{36B21309-8B11-4BC7-8BCF-AFCE551571B9}"/>
    <cellStyle name="Millares 5 2 3 2 3 2 2" xfId="1533" xr:uid="{9E914B33-9C8A-44D9-A8EF-AE4DC1896894}"/>
    <cellStyle name="Millares 5 2 3 2 3 2 2 2" xfId="3675" xr:uid="{DA408F7A-159E-41D4-9B17-AEB0A1DB43A8}"/>
    <cellStyle name="Millares 5 2 3 2 3 2 3" xfId="2757" xr:uid="{5FEC3E20-0988-4A21-9CDF-5F6F11C4FF5A}"/>
    <cellStyle name="Millares 5 2 3 2 3 3" xfId="921" xr:uid="{5BE533A8-BC10-42FB-BE3C-0D46692527A4}"/>
    <cellStyle name="Millares 5 2 3 2 3 3 2" xfId="1839" xr:uid="{72D193B4-3679-4C61-B9C1-7ECC0A9A0983}"/>
    <cellStyle name="Millares 5 2 3 2 3 3 2 2" xfId="3981" xr:uid="{82EDE431-BB5C-4690-B0DE-F0865E57B0F7}"/>
    <cellStyle name="Millares 5 2 3 2 3 3 3" xfId="3063" xr:uid="{DA5E80BD-97D7-481E-AD0A-7DDACB3E851A}"/>
    <cellStyle name="Millares 5 2 3 2 3 4" xfId="1227" xr:uid="{5B98B774-466D-46F0-9F17-D8F056BE258F}"/>
    <cellStyle name="Millares 5 2 3 2 3 4 2" xfId="3369" xr:uid="{0D2C79C3-CBD4-4D4F-9BCA-7F52455D6702}"/>
    <cellStyle name="Millares 5 2 3 2 3 5" xfId="2145" xr:uid="{762DBF18-9C3F-4FF3-A658-F8C7BEC41D58}"/>
    <cellStyle name="Millares 5 2 3 2 3 6" xfId="2451" xr:uid="{EB2EB37C-5147-4A6A-BB92-1B7EC0383CC0}"/>
    <cellStyle name="Millares 5 2 3 2 4" xfId="411" xr:uid="{53B00C5E-5159-45E4-B479-A726AC61DD37}"/>
    <cellStyle name="Millares 5 2 3 2 4 2" xfId="1329" xr:uid="{E5100F84-EC92-4E6C-A75C-8776736A7AC8}"/>
    <cellStyle name="Millares 5 2 3 2 4 2 2" xfId="3471" xr:uid="{B24450A0-F5C3-4A2E-B540-2CC0794F522F}"/>
    <cellStyle name="Millares 5 2 3 2 4 3" xfId="2553" xr:uid="{45F481EB-5783-4830-8631-81D8979EDAE9}"/>
    <cellStyle name="Millares 5 2 3 2 5" xfId="717" xr:uid="{EDC93BF8-69B7-48DB-BCC3-EAB7A48F911A}"/>
    <cellStyle name="Millares 5 2 3 2 5 2" xfId="1635" xr:uid="{B3B18BB0-B252-49A2-A6B8-A2DA132A9819}"/>
    <cellStyle name="Millares 5 2 3 2 5 2 2" xfId="3777" xr:uid="{CDE7F319-0E03-40A3-AAED-A88FEAB8D72F}"/>
    <cellStyle name="Millares 5 2 3 2 5 3" xfId="2859" xr:uid="{658A98DC-804D-4B57-9E58-5A578E279D6F}"/>
    <cellStyle name="Millares 5 2 3 2 6" xfId="1023" xr:uid="{F90250FA-DDA8-4B36-AE83-14F5999D6E34}"/>
    <cellStyle name="Millares 5 2 3 2 6 2" xfId="3165" xr:uid="{86CF39F1-1F45-40CE-98BE-46B6D134C53E}"/>
    <cellStyle name="Millares 5 2 3 2 7" xfId="1941" xr:uid="{C9C1D7E3-5708-4995-83FF-77CC2E8C1390}"/>
    <cellStyle name="Millares 5 2 3 2 8" xfId="2247" xr:uid="{0FB7478D-ABE6-4079-B2AC-9E9CA7751E4D}"/>
    <cellStyle name="Millares 5 2 3 3" xfId="156" xr:uid="{0AA5837D-4243-4539-B000-F3D6293B5A15}"/>
    <cellStyle name="Millares 5 2 3 3 2" xfId="462" xr:uid="{F15A1501-EDB9-4E87-9057-BA76663628CB}"/>
    <cellStyle name="Millares 5 2 3 3 2 2" xfId="1380" xr:uid="{9E737814-DEAF-42B0-BBB5-B1413743948A}"/>
    <cellStyle name="Millares 5 2 3 3 2 2 2" xfId="3522" xr:uid="{02C61227-02F3-4722-BB06-B0EA6C9F8710}"/>
    <cellStyle name="Millares 5 2 3 3 2 3" xfId="2604" xr:uid="{E01152CC-576E-4EE2-823A-39BB8F0DE8D9}"/>
    <cellStyle name="Millares 5 2 3 3 3" xfId="768" xr:uid="{EF996EC5-546E-4B0C-A10E-4897CFB0B4D5}"/>
    <cellStyle name="Millares 5 2 3 3 3 2" xfId="1686" xr:uid="{7BF71227-0358-4174-ADD2-066AE63116C4}"/>
    <cellStyle name="Millares 5 2 3 3 3 2 2" xfId="3828" xr:uid="{66F1FF29-0175-49E3-85DB-26CA1A954A78}"/>
    <cellStyle name="Millares 5 2 3 3 3 3" xfId="2910" xr:uid="{2AE75567-F161-4AA6-BE27-D5E6C86A9853}"/>
    <cellStyle name="Millares 5 2 3 3 4" xfId="1074" xr:uid="{43AF08D8-3777-4935-94C8-85F05B248FD9}"/>
    <cellStyle name="Millares 5 2 3 3 4 2" xfId="3216" xr:uid="{BB4F1282-50BF-4319-A1C2-0A02D965381F}"/>
    <cellStyle name="Millares 5 2 3 3 5" xfId="1992" xr:uid="{52BD5996-D084-4DD8-A127-B67D6144BC99}"/>
    <cellStyle name="Millares 5 2 3 3 6" xfId="2298" xr:uid="{09B5DEF9-A182-41A6-AE7A-95D4E6DB65AA}"/>
    <cellStyle name="Millares 5 2 3 4" xfId="258" xr:uid="{9B82D6BE-8390-407C-B270-A9F8288C3CC9}"/>
    <cellStyle name="Millares 5 2 3 4 2" xfId="564" xr:uid="{80B28F9D-CF14-48CE-96EB-2B2D268D86D8}"/>
    <cellStyle name="Millares 5 2 3 4 2 2" xfId="1482" xr:uid="{53A07714-7293-4FD1-A6FF-F3E0F10BD763}"/>
    <cellStyle name="Millares 5 2 3 4 2 2 2" xfId="3624" xr:uid="{E9102330-5105-4094-94F7-9298AE739052}"/>
    <cellStyle name="Millares 5 2 3 4 2 3" xfId="2706" xr:uid="{E6B1FD7F-A250-4087-8CD1-15034BEF7E65}"/>
    <cellStyle name="Millares 5 2 3 4 3" xfId="870" xr:uid="{BA593AAF-02E9-4BD9-938C-1A8BFBFFB194}"/>
    <cellStyle name="Millares 5 2 3 4 3 2" xfId="1788" xr:uid="{3CB487E0-88D1-4253-B4D1-2FD90E8F0BD3}"/>
    <cellStyle name="Millares 5 2 3 4 3 2 2" xfId="3930" xr:uid="{0D15DCF4-C508-4CA2-8A20-3000BDD47B7E}"/>
    <cellStyle name="Millares 5 2 3 4 3 3" xfId="3012" xr:uid="{E04D3275-0FF8-4A19-848E-3B8E32400711}"/>
    <cellStyle name="Millares 5 2 3 4 4" xfId="1176" xr:uid="{D326DC81-D1AF-453D-B164-6FFBEFCF17F8}"/>
    <cellStyle name="Millares 5 2 3 4 4 2" xfId="3318" xr:uid="{245A9A0A-62D1-490D-9B87-9281D6AB48A2}"/>
    <cellStyle name="Millares 5 2 3 4 5" xfId="2094" xr:uid="{BBA5DBC9-0049-4386-8FF0-32B6750BF277}"/>
    <cellStyle name="Millares 5 2 3 4 6" xfId="2400" xr:uid="{55383C45-8B50-4076-B4C7-0372BBE6DE5E}"/>
    <cellStyle name="Millares 5 2 3 5" xfId="360" xr:uid="{8E28B859-2962-4E52-A42F-911A58C71A49}"/>
    <cellStyle name="Millares 5 2 3 5 2" xfId="1278" xr:uid="{D5B01DCF-079F-4507-94CC-D34F4E836EDB}"/>
    <cellStyle name="Millares 5 2 3 5 2 2" xfId="3420" xr:uid="{D37C38BE-A76C-4375-9A8B-F713E2A241F5}"/>
    <cellStyle name="Millares 5 2 3 5 3" xfId="2502" xr:uid="{BF2820DC-A7CB-4967-BFBF-B240EBF42C79}"/>
    <cellStyle name="Millares 5 2 3 6" xfId="666" xr:uid="{FD43D7D0-503E-469E-AAD8-61B8C5CDB57A}"/>
    <cellStyle name="Millares 5 2 3 6 2" xfId="1584" xr:uid="{183D5D07-39BE-44A0-A1A3-C9637C5E62D9}"/>
    <cellStyle name="Millares 5 2 3 6 2 2" xfId="3726" xr:uid="{FED55581-8704-493E-B8AD-10E1662131FC}"/>
    <cellStyle name="Millares 5 2 3 6 3" xfId="2808" xr:uid="{C9A8B2DF-A059-473E-96FC-283539ECD2A4}"/>
    <cellStyle name="Millares 5 2 3 7" xfId="972" xr:uid="{2D1D4446-DD8A-4C1E-AF9C-1E3BFFEEEA7D}"/>
    <cellStyle name="Millares 5 2 3 7 2" xfId="3114" xr:uid="{D2EA3484-2DB8-4736-8208-6C4A00DC85A0}"/>
    <cellStyle name="Millares 5 2 3 8" xfId="1890" xr:uid="{E8994866-298A-4466-9C32-B1F0AA863CDB}"/>
    <cellStyle name="Millares 5 2 3 9" xfId="2196" xr:uid="{0359F332-98DA-4736-BE76-8220E1979691}"/>
    <cellStyle name="Millares 5 2 4" xfId="71" xr:uid="{164D2E61-C94C-4C90-B803-DB121875BE1F}"/>
    <cellStyle name="Millares 5 2 4 2" xfId="173" xr:uid="{016C885C-DAA0-4598-BDFD-4FB6B3E28CBB}"/>
    <cellStyle name="Millares 5 2 4 2 2" xfId="479" xr:uid="{94BDAEC0-9328-4F59-A3D9-AD19C2B3FEEF}"/>
    <cellStyle name="Millares 5 2 4 2 2 2" xfId="1397" xr:uid="{CC3743FB-9550-4F75-80A1-0E86EE547A47}"/>
    <cellStyle name="Millares 5 2 4 2 2 2 2" xfId="3539" xr:uid="{E620E8F0-3A11-4A08-9400-2932D9A03D2A}"/>
    <cellStyle name="Millares 5 2 4 2 2 3" xfId="2621" xr:uid="{285F4261-C72D-4970-AE33-452CCD251C2C}"/>
    <cellStyle name="Millares 5 2 4 2 3" xfId="785" xr:uid="{427305AD-8210-4D11-97D2-523E1134CC93}"/>
    <cellStyle name="Millares 5 2 4 2 3 2" xfId="1703" xr:uid="{1B80C94A-6638-489D-986C-0A7E180808CD}"/>
    <cellStyle name="Millares 5 2 4 2 3 2 2" xfId="3845" xr:uid="{47153E9B-0592-4213-AE03-64D4BCBC3C00}"/>
    <cellStyle name="Millares 5 2 4 2 3 3" xfId="2927" xr:uid="{D58EB976-B00E-4261-89E0-F4F015B1BF7F}"/>
    <cellStyle name="Millares 5 2 4 2 4" xfId="1091" xr:uid="{702BB8AE-511D-4331-8D72-CEA64992EA69}"/>
    <cellStyle name="Millares 5 2 4 2 4 2" xfId="3233" xr:uid="{2D8B7D1C-80C6-4633-AD58-36F21CB6B3EB}"/>
    <cellStyle name="Millares 5 2 4 2 5" xfId="2009" xr:uid="{0434BCDA-ADD0-4186-B1F1-E9D65608E41C}"/>
    <cellStyle name="Millares 5 2 4 2 6" xfId="2315" xr:uid="{A0868458-FC85-43D3-9F16-2B3863DC2D18}"/>
    <cellStyle name="Millares 5 2 4 3" xfId="275" xr:uid="{5146BE35-979A-492E-9D3B-D7EB5E4B21BF}"/>
    <cellStyle name="Millares 5 2 4 3 2" xfId="581" xr:uid="{A3081BF5-495B-4BE0-8C9E-2A394AC3E0D6}"/>
    <cellStyle name="Millares 5 2 4 3 2 2" xfId="1499" xr:uid="{93FE3124-0A06-4DB5-82B5-CC0DEDC5781D}"/>
    <cellStyle name="Millares 5 2 4 3 2 2 2" xfId="3641" xr:uid="{FB8F9FD2-1725-4B43-AF5D-140C6F2BAD8D}"/>
    <cellStyle name="Millares 5 2 4 3 2 3" xfId="2723" xr:uid="{2FD83BB8-A8D4-4A6D-9BFD-21C7A02DA5FA}"/>
    <cellStyle name="Millares 5 2 4 3 3" xfId="887" xr:uid="{80CE17FF-39F2-4664-B408-AC10CEF97155}"/>
    <cellStyle name="Millares 5 2 4 3 3 2" xfId="1805" xr:uid="{A157A1B8-8831-46E3-ABE5-DF9680563E24}"/>
    <cellStyle name="Millares 5 2 4 3 3 2 2" xfId="3947" xr:uid="{2C22602C-68FA-4D87-B40F-5FC5A6C32D26}"/>
    <cellStyle name="Millares 5 2 4 3 3 3" xfId="3029" xr:uid="{3406D6A3-4130-43A8-B7B5-E512D1D03F30}"/>
    <cellStyle name="Millares 5 2 4 3 4" xfId="1193" xr:uid="{5926FF7C-CEF2-4970-B78A-2CA596CCF1F6}"/>
    <cellStyle name="Millares 5 2 4 3 4 2" xfId="3335" xr:uid="{4F6DDE5D-294F-41A4-B041-E8EEE1B33C0E}"/>
    <cellStyle name="Millares 5 2 4 3 5" xfId="2111" xr:uid="{B589DF20-1CAF-4BA7-88D9-F1AB6C0877D3}"/>
    <cellStyle name="Millares 5 2 4 3 6" xfId="2417" xr:uid="{32783B16-0AAE-4DF1-ACB8-4E6B34331CD0}"/>
    <cellStyle name="Millares 5 2 4 4" xfId="377" xr:uid="{0C29155B-D8CB-416A-A399-1C183A1E54B8}"/>
    <cellStyle name="Millares 5 2 4 4 2" xfId="1295" xr:uid="{BC9C4FB3-2A4C-41D9-B9C8-6CC6C153C48D}"/>
    <cellStyle name="Millares 5 2 4 4 2 2" xfId="3437" xr:uid="{1F2A237E-CD45-455F-8165-1C5102813D72}"/>
    <cellStyle name="Millares 5 2 4 4 3" xfId="2519" xr:uid="{2EF007EF-1DC5-4377-A3E7-A535A5C970DB}"/>
    <cellStyle name="Millares 5 2 4 5" xfId="683" xr:uid="{84E0F049-8B9E-44A2-933D-3756201B0A42}"/>
    <cellStyle name="Millares 5 2 4 5 2" xfId="1601" xr:uid="{BB0479E4-6299-40A3-BA07-AD3FA53C4F6B}"/>
    <cellStyle name="Millares 5 2 4 5 2 2" xfId="3743" xr:uid="{E068F97C-34A5-4750-997C-FD80358E5B27}"/>
    <cellStyle name="Millares 5 2 4 5 3" xfId="2825" xr:uid="{35AE1202-B2A9-4FC1-B705-7904085EC473}"/>
    <cellStyle name="Millares 5 2 4 6" xfId="989" xr:uid="{9B388DF3-C7AF-4327-A266-5520E1ED4AFC}"/>
    <cellStyle name="Millares 5 2 4 6 2" xfId="3131" xr:uid="{A5BCEABD-055F-4955-A398-01360011D998}"/>
    <cellStyle name="Millares 5 2 4 7" xfId="1907" xr:uid="{0ACC638B-59D6-4A1D-B5C3-8C2C190D3E89}"/>
    <cellStyle name="Millares 5 2 4 8" xfId="2213" xr:uid="{625102BD-2D4C-4D2D-B7E5-E4AA9FF3CC5F}"/>
    <cellStyle name="Millares 5 2 5" xfId="122" xr:uid="{61E92B57-8F8D-40C1-BE67-EE9ADE16E2D9}"/>
    <cellStyle name="Millares 5 2 5 2" xfId="428" xr:uid="{96EC15E2-62BD-4792-A380-11500A081C48}"/>
    <cellStyle name="Millares 5 2 5 2 2" xfId="1346" xr:uid="{E42F67A1-DE75-4EE7-89E3-8AA03682ABFF}"/>
    <cellStyle name="Millares 5 2 5 2 2 2" xfId="3488" xr:uid="{BD768BB7-A97E-4813-80CD-16876B8B0A5A}"/>
    <cellStyle name="Millares 5 2 5 2 3" xfId="2570" xr:uid="{F9989177-7DC7-41E7-9ACC-FB93A74877FB}"/>
    <cellStyle name="Millares 5 2 5 3" xfId="734" xr:uid="{C0FE63C4-10A7-407E-BAC0-4A89C2D1D276}"/>
    <cellStyle name="Millares 5 2 5 3 2" xfId="1652" xr:uid="{EDDAD6FF-4F82-4DAA-8A29-55604092E67A}"/>
    <cellStyle name="Millares 5 2 5 3 2 2" xfId="3794" xr:uid="{9093C72A-8956-4F8A-B6FB-FE608054FC8E}"/>
    <cellStyle name="Millares 5 2 5 3 3" xfId="2876" xr:uid="{CE133241-D02B-44AC-9AED-A3F25770C173}"/>
    <cellStyle name="Millares 5 2 5 4" xfId="1040" xr:uid="{04B11A8A-8ACB-4087-9973-1A95D98D3317}"/>
    <cellStyle name="Millares 5 2 5 4 2" xfId="3182" xr:uid="{11121F1A-BEE9-466D-9001-D9E5D37FFB32}"/>
    <cellStyle name="Millares 5 2 5 5" xfId="1958" xr:uid="{C4A58AEC-726F-47BD-8824-53A261111063}"/>
    <cellStyle name="Millares 5 2 5 6" xfId="2264" xr:uid="{D62A211C-1C97-4200-A69C-75BCC3D5BF50}"/>
    <cellStyle name="Millares 5 2 6" xfId="224" xr:uid="{0FC7366E-DD1E-4D81-83B1-4D6E79C10954}"/>
    <cellStyle name="Millares 5 2 6 2" xfId="530" xr:uid="{2F5D9FBA-941D-44E8-B086-E9A24D8FDD0C}"/>
    <cellStyle name="Millares 5 2 6 2 2" xfId="1448" xr:uid="{FA0A96BA-89FB-4713-89EA-84AD1AFDE7F9}"/>
    <cellStyle name="Millares 5 2 6 2 2 2" xfId="3590" xr:uid="{8F99C5B0-AA8F-428F-AC16-03D99838E8E6}"/>
    <cellStyle name="Millares 5 2 6 2 3" xfId="2672" xr:uid="{5ED254B6-6699-485A-9D96-1163F2875B0D}"/>
    <cellStyle name="Millares 5 2 6 3" xfId="836" xr:uid="{4A83023F-E168-43DF-B51C-378DBC9B30C0}"/>
    <cellStyle name="Millares 5 2 6 3 2" xfId="1754" xr:uid="{A4E27403-5F5C-45DB-80E2-04FD821C635A}"/>
    <cellStyle name="Millares 5 2 6 3 2 2" xfId="3896" xr:uid="{F03BA483-6B28-4D92-B9D5-D6E40D154AAE}"/>
    <cellStyle name="Millares 5 2 6 3 3" xfId="2978" xr:uid="{D660D325-9642-48DD-976A-E92DB006FBE7}"/>
    <cellStyle name="Millares 5 2 6 4" xfId="1142" xr:uid="{E054BF87-E898-4B61-B405-BBC43C7D7FD5}"/>
    <cellStyle name="Millares 5 2 6 4 2" xfId="3284" xr:uid="{151B2D1F-491B-4610-85D3-1D7C5BF97DEA}"/>
    <cellStyle name="Millares 5 2 6 5" xfId="2060" xr:uid="{CE6066FA-98D2-407C-B65F-D88229083CF7}"/>
    <cellStyle name="Millares 5 2 6 6" xfId="2366" xr:uid="{64704761-F19E-43EE-B8F2-F28CACA24BEA}"/>
    <cellStyle name="Millares 5 2 7" xfId="326" xr:uid="{EE54407A-5986-474B-91A1-0218BBC1188F}"/>
    <cellStyle name="Millares 5 2 7 2" xfId="1244" xr:uid="{2C1662E6-CBB7-4FB3-AB26-DEFAC3CA0679}"/>
    <cellStyle name="Millares 5 2 7 2 2" xfId="3386" xr:uid="{6CF9640D-B9A4-48D6-B4D8-092FEECA1E8C}"/>
    <cellStyle name="Millares 5 2 7 3" xfId="2468" xr:uid="{61A082F0-29E2-4165-B577-BDECA935CF0D}"/>
    <cellStyle name="Millares 5 2 8" xfId="632" xr:uid="{95DD0309-B56B-44F5-A953-BFA648B91D85}"/>
    <cellStyle name="Millares 5 2 8 2" xfId="1550" xr:uid="{5FFDBCB8-7CDC-4B77-BA50-801C658E1AFE}"/>
    <cellStyle name="Millares 5 2 8 2 2" xfId="3692" xr:uid="{07360409-87ED-4378-BB6C-60BEA8E6D180}"/>
    <cellStyle name="Millares 5 2 8 3" xfId="2774" xr:uid="{E07F8C91-167D-464E-AC9D-199CB0B20CC6}"/>
    <cellStyle name="Millares 5 2 9" xfId="938" xr:uid="{90CEE31B-283A-4292-9A86-65C038A6B588}"/>
    <cellStyle name="Millares 5 2 9 2" xfId="3080" xr:uid="{CB5FAAC8-2B64-4A2A-8093-5E9EAD361998}"/>
    <cellStyle name="Millares 5 3" xfId="30" xr:uid="{8F2EAFE7-44F7-4C3C-8FCC-F6B28691070C}"/>
    <cellStyle name="Millares 5 3 2" xfId="81" xr:uid="{39FF018C-2DF3-4227-A84F-155BB68B7380}"/>
    <cellStyle name="Millares 5 3 2 2" xfId="183" xr:uid="{DBC526C3-3390-45BB-90C1-C400CDCB5E0A}"/>
    <cellStyle name="Millares 5 3 2 2 2" xfId="489" xr:uid="{AC97F476-6F81-4674-A529-33E6DF2001BE}"/>
    <cellStyle name="Millares 5 3 2 2 2 2" xfId="1407" xr:uid="{96C8A332-D010-48CA-B70A-6AFD7923BDB7}"/>
    <cellStyle name="Millares 5 3 2 2 2 2 2" xfId="3549" xr:uid="{2F4FB60A-B7EB-4D09-BF5C-F004BE7E26ED}"/>
    <cellStyle name="Millares 5 3 2 2 2 3" xfId="2631" xr:uid="{4F2D74C9-23C3-4A9F-BEFA-94B38736B719}"/>
    <cellStyle name="Millares 5 3 2 2 3" xfId="795" xr:uid="{9013E7BA-5DC9-4B15-BD6E-2E6556B4923F}"/>
    <cellStyle name="Millares 5 3 2 2 3 2" xfId="1713" xr:uid="{3F2AFB95-FCA4-44D9-8867-B668866FCAAB}"/>
    <cellStyle name="Millares 5 3 2 2 3 2 2" xfId="3855" xr:uid="{7F0E0457-D57B-41C1-8662-436E850E3302}"/>
    <cellStyle name="Millares 5 3 2 2 3 3" xfId="2937" xr:uid="{B37A95C5-76CF-4E90-9D4C-88428B1D6F74}"/>
    <cellStyle name="Millares 5 3 2 2 4" xfId="1101" xr:uid="{A22CE668-4BAA-4CAD-B2AC-347143B8E73F}"/>
    <cellStyle name="Millares 5 3 2 2 4 2" xfId="3243" xr:uid="{C6E3622A-2812-43E5-A457-6E739707FE9F}"/>
    <cellStyle name="Millares 5 3 2 2 5" xfId="2019" xr:uid="{80F82AEA-AC66-403C-833C-369D74E93B39}"/>
    <cellStyle name="Millares 5 3 2 2 6" xfId="2325" xr:uid="{8B818C89-6CCA-45B5-A41D-E911B763A5A5}"/>
    <cellStyle name="Millares 5 3 2 3" xfId="285" xr:uid="{F439D4B3-5D5E-4135-BBDF-1ADE76AA234A}"/>
    <cellStyle name="Millares 5 3 2 3 2" xfId="591" xr:uid="{245FFB7C-E231-402E-9F75-B2C552A022B7}"/>
    <cellStyle name="Millares 5 3 2 3 2 2" xfId="1509" xr:uid="{6D7599D1-B965-41B8-ABE6-73BC7ECCCDF1}"/>
    <cellStyle name="Millares 5 3 2 3 2 2 2" xfId="3651" xr:uid="{28A68453-7833-412C-9C38-1BB40D574A1B}"/>
    <cellStyle name="Millares 5 3 2 3 2 3" xfId="2733" xr:uid="{83406254-D78C-4EAC-B639-452A57522958}"/>
    <cellStyle name="Millares 5 3 2 3 3" xfId="897" xr:uid="{0239AD86-1193-43FD-AD5D-0496A107B28F}"/>
    <cellStyle name="Millares 5 3 2 3 3 2" xfId="1815" xr:uid="{E6EC91F8-3B00-4CF4-BA62-1C3E81678D3B}"/>
    <cellStyle name="Millares 5 3 2 3 3 2 2" xfId="3957" xr:uid="{A9664C59-D811-4F10-AAE9-A2B07F540248}"/>
    <cellStyle name="Millares 5 3 2 3 3 3" xfId="3039" xr:uid="{B2F9D382-1B13-492E-8762-F934E5221778}"/>
    <cellStyle name="Millares 5 3 2 3 4" xfId="1203" xr:uid="{58BC1614-791D-4E34-9777-9B59A7179EBD}"/>
    <cellStyle name="Millares 5 3 2 3 4 2" xfId="3345" xr:uid="{686DAD51-87D9-4641-8F40-CE29D26EE98C}"/>
    <cellStyle name="Millares 5 3 2 3 5" xfId="2121" xr:uid="{1B35D2BF-41C9-4741-AB93-01769E83A6CD}"/>
    <cellStyle name="Millares 5 3 2 3 6" xfId="2427" xr:uid="{A210E532-DF05-4246-86EA-802F7EAFACE7}"/>
    <cellStyle name="Millares 5 3 2 4" xfId="387" xr:uid="{A927D651-C161-4704-9ED3-5E1176881FBC}"/>
    <cellStyle name="Millares 5 3 2 4 2" xfId="1305" xr:uid="{89EBBA66-E291-4369-A734-9391394A2B31}"/>
    <cellStyle name="Millares 5 3 2 4 2 2" xfId="3447" xr:uid="{9D54DCE9-2655-4501-91F7-9604B0257CDE}"/>
    <cellStyle name="Millares 5 3 2 4 3" xfId="2529" xr:uid="{AA1385FE-E94D-478A-B4B0-277420190A76}"/>
    <cellStyle name="Millares 5 3 2 5" xfId="693" xr:uid="{17673363-8F7E-4DF3-B1BF-A127292FF743}"/>
    <cellStyle name="Millares 5 3 2 5 2" xfId="1611" xr:uid="{D7C3E2A8-2444-4E71-ACC4-FFD3563E55AC}"/>
    <cellStyle name="Millares 5 3 2 5 2 2" xfId="3753" xr:uid="{A2526B6C-3AC9-4BEC-BCE8-661F1D285B18}"/>
    <cellStyle name="Millares 5 3 2 5 3" xfId="2835" xr:uid="{2FE8E395-2C3E-4506-8A75-4A47FB694246}"/>
    <cellStyle name="Millares 5 3 2 6" xfId="999" xr:uid="{50E22CF1-CDD7-46DD-8B9F-66BA676952A8}"/>
    <cellStyle name="Millares 5 3 2 6 2" xfId="3141" xr:uid="{C35D2F98-E277-4466-85D0-6C9CF18CAA5C}"/>
    <cellStyle name="Millares 5 3 2 7" xfId="1917" xr:uid="{B6E1F154-9A7D-47E2-A66F-6682AB0376E5}"/>
    <cellStyle name="Millares 5 3 2 8" xfId="2223" xr:uid="{CDB28912-FDD0-4862-8B48-C8183BE97001}"/>
    <cellStyle name="Millares 5 3 3" xfId="132" xr:uid="{0FDA08B3-D23E-48DD-84AE-2F95524E7135}"/>
    <cellStyle name="Millares 5 3 3 2" xfId="438" xr:uid="{6490EC6E-7947-4F06-90CD-C0340A9F67F1}"/>
    <cellStyle name="Millares 5 3 3 2 2" xfId="1356" xr:uid="{EFE2FA23-B2B2-4349-BEA7-6E29DFA2685A}"/>
    <cellStyle name="Millares 5 3 3 2 2 2" xfId="3498" xr:uid="{C43FD964-47AD-4AAE-AB5D-F89FBAD47C61}"/>
    <cellStyle name="Millares 5 3 3 2 3" xfId="2580" xr:uid="{3F5C980A-A3CE-4199-89ED-1AEB51CD8511}"/>
    <cellStyle name="Millares 5 3 3 3" xfId="744" xr:uid="{209279DE-8F94-43B3-96F6-0FD28635517D}"/>
    <cellStyle name="Millares 5 3 3 3 2" xfId="1662" xr:uid="{429958F6-247C-449F-A90C-D4E4D7B17109}"/>
    <cellStyle name="Millares 5 3 3 3 2 2" xfId="3804" xr:uid="{23839C38-EA62-4473-A33B-A2DB02C940F3}"/>
    <cellStyle name="Millares 5 3 3 3 3" xfId="2886" xr:uid="{70B20950-D22F-4316-A54D-0F4C9D055101}"/>
    <cellStyle name="Millares 5 3 3 4" xfId="1050" xr:uid="{1EA83BA9-766E-4BE1-87F3-71A929C6F206}"/>
    <cellStyle name="Millares 5 3 3 4 2" xfId="3192" xr:uid="{BEC1EF1F-AAC8-468A-9339-57CD3F29C6D9}"/>
    <cellStyle name="Millares 5 3 3 5" xfId="1968" xr:uid="{57B1CB98-DDAC-4465-BF14-63A06B1D9479}"/>
    <cellStyle name="Millares 5 3 3 6" xfId="2274" xr:uid="{FEACCAAF-EB2E-4CE1-A11E-6DD7202CFEF0}"/>
    <cellStyle name="Millares 5 3 4" xfId="234" xr:uid="{9A962904-3455-4222-AA64-63667B8FBDD1}"/>
    <cellStyle name="Millares 5 3 4 2" xfId="540" xr:uid="{64F9ACF4-9DBE-497F-BE5D-CF4E53669B7A}"/>
    <cellStyle name="Millares 5 3 4 2 2" xfId="1458" xr:uid="{04C604DD-A878-445B-BEC6-74B288C96671}"/>
    <cellStyle name="Millares 5 3 4 2 2 2" xfId="3600" xr:uid="{1E63B51E-22BF-49C4-91D5-EBC6E161BA10}"/>
    <cellStyle name="Millares 5 3 4 2 3" xfId="2682" xr:uid="{100920DE-B870-4836-BA93-A0E823770BFD}"/>
    <cellStyle name="Millares 5 3 4 3" xfId="846" xr:uid="{B4921C0D-9F29-4D57-A13A-F1E9A17792D9}"/>
    <cellStyle name="Millares 5 3 4 3 2" xfId="1764" xr:uid="{7AB2014B-CE9D-4F65-81A1-F96936EF2F46}"/>
    <cellStyle name="Millares 5 3 4 3 2 2" xfId="3906" xr:uid="{1E632E06-C1B9-41BB-B8FF-7172D9A1BDC3}"/>
    <cellStyle name="Millares 5 3 4 3 3" xfId="2988" xr:uid="{FC6E832F-521B-44A2-AFE9-D611B3FCD0B3}"/>
    <cellStyle name="Millares 5 3 4 4" xfId="1152" xr:uid="{5206FEA4-4A37-4096-9716-B9F8E2B56253}"/>
    <cellStyle name="Millares 5 3 4 4 2" xfId="3294" xr:uid="{7C65BEE7-2201-45F3-BEFD-6B14D7A81DE6}"/>
    <cellStyle name="Millares 5 3 4 5" xfId="2070" xr:uid="{0CE719C2-1F99-4C9A-864A-9705034DB6A2}"/>
    <cellStyle name="Millares 5 3 4 6" xfId="2376" xr:uid="{65752579-FF2B-437F-9C7D-3B9C7B9CCD59}"/>
    <cellStyle name="Millares 5 3 5" xfId="336" xr:uid="{0D7588FA-5383-442E-90D3-374570E26410}"/>
    <cellStyle name="Millares 5 3 5 2" xfId="1254" xr:uid="{0630D1F2-8CB3-4FD2-B520-5C306BB32E3C}"/>
    <cellStyle name="Millares 5 3 5 2 2" xfId="3396" xr:uid="{FF262CB9-033D-44E5-BF85-5161D9F051C8}"/>
    <cellStyle name="Millares 5 3 5 3" xfId="2478" xr:uid="{94E3CFC1-67BD-4350-8048-1A88E2FF51D4}"/>
    <cellStyle name="Millares 5 3 6" xfId="642" xr:uid="{A0C27A3E-0723-4232-B14A-2F9F1D8A8BEF}"/>
    <cellStyle name="Millares 5 3 6 2" xfId="1560" xr:uid="{5789DE88-70D7-4F9A-BDB7-1D7EB2041140}"/>
    <cellStyle name="Millares 5 3 6 2 2" xfId="3702" xr:uid="{C17483A2-D10B-433C-87D7-81B7EF4DF67A}"/>
    <cellStyle name="Millares 5 3 6 3" xfId="2784" xr:uid="{953DBC8F-83E3-4465-904B-0FC8DAD08BA2}"/>
    <cellStyle name="Millares 5 3 7" xfId="948" xr:uid="{B6F73F54-3926-465E-A583-E7A07C1B05CF}"/>
    <cellStyle name="Millares 5 3 7 2" xfId="3090" xr:uid="{67DB3B00-235C-4559-9254-738C2F39B205}"/>
    <cellStyle name="Millares 5 3 8" xfId="1866" xr:uid="{B8992031-448A-4AAA-96A6-00CC910CFC39}"/>
    <cellStyle name="Millares 5 3 9" xfId="2172" xr:uid="{D6A9C373-B41E-41F1-AD0E-36836A45133F}"/>
    <cellStyle name="Millares 5 4" xfId="47" xr:uid="{E8D1D684-449D-45C6-A716-D711D39EA95B}"/>
    <cellStyle name="Millares 5 4 2" xfId="98" xr:uid="{33AD4684-699D-471D-BF54-C2DD550B9F3D}"/>
    <cellStyle name="Millares 5 4 2 2" xfId="200" xr:uid="{FBEE159C-AA7B-4083-9687-2C20B20FABDC}"/>
    <cellStyle name="Millares 5 4 2 2 2" xfId="506" xr:uid="{DB248C00-21EE-4F0A-A658-E37A869685B1}"/>
    <cellStyle name="Millares 5 4 2 2 2 2" xfId="1424" xr:uid="{5F5F1ABD-B121-410E-AB3D-35F2F66DE2BC}"/>
    <cellStyle name="Millares 5 4 2 2 2 2 2" xfId="3566" xr:uid="{0536F153-111B-4377-85FA-2502BAEAA3B4}"/>
    <cellStyle name="Millares 5 4 2 2 2 3" xfId="2648" xr:uid="{03A2FA67-9FC1-44AF-B87C-55D551C1D22C}"/>
    <cellStyle name="Millares 5 4 2 2 3" xfId="812" xr:uid="{B7E33A70-32E8-42D3-8DDF-2F6F45B8C2A5}"/>
    <cellStyle name="Millares 5 4 2 2 3 2" xfId="1730" xr:uid="{818D11B9-A51B-47B1-8FE7-8191EF4020CD}"/>
    <cellStyle name="Millares 5 4 2 2 3 2 2" xfId="3872" xr:uid="{1FDF8CEA-2574-4CDD-A058-62437620C8F7}"/>
    <cellStyle name="Millares 5 4 2 2 3 3" xfId="2954" xr:uid="{0B67B342-867A-40F8-8F55-B631E8D10E40}"/>
    <cellStyle name="Millares 5 4 2 2 4" xfId="1118" xr:uid="{CF3114C5-43AE-4CFB-8266-E559860E091A}"/>
    <cellStyle name="Millares 5 4 2 2 4 2" xfId="3260" xr:uid="{612E4905-FCA5-4A7A-B680-EA43EEBE6F37}"/>
    <cellStyle name="Millares 5 4 2 2 5" xfId="2036" xr:uid="{C6E4916C-FD59-4818-B4F8-6F8F603DFB47}"/>
    <cellStyle name="Millares 5 4 2 2 6" xfId="2342" xr:uid="{837DBF5D-2FE9-46E8-9501-68378970A4B2}"/>
    <cellStyle name="Millares 5 4 2 3" xfId="302" xr:uid="{7A335649-DF16-4216-88C7-79081FB2A980}"/>
    <cellStyle name="Millares 5 4 2 3 2" xfId="608" xr:uid="{58F8EC12-632B-4DCE-A040-ABF59B6A0CE2}"/>
    <cellStyle name="Millares 5 4 2 3 2 2" xfId="1526" xr:uid="{5E892A88-C641-4A96-8BF1-736192AB30E9}"/>
    <cellStyle name="Millares 5 4 2 3 2 2 2" xfId="3668" xr:uid="{2BE9B68D-9FD1-47CE-9604-4E1F21C2F8DA}"/>
    <cellStyle name="Millares 5 4 2 3 2 3" xfId="2750" xr:uid="{E35574E8-2130-44E9-B7CC-BC334363AABF}"/>
    <cellStyle name="Millares 5 4 2 3 3" xfId="914" xr:uid="{45A87B34-3ED7-41ED-BE04-399EBE769128}"/>
    <cellStyle name="Millares 5 4 2 3 3 2" xfId="1832" xr:uid="{56310285-B26C-495F-819E-203429919E5A}"/>
    <cellStyle name="Millares 5 4 2 3 3 2 2" xfId="3974" xr:uid="{42CF750A-8EAB-46D0-8FB2-2849E54BDE04}"/>
    <cellStyle name="Millares 5 4 2 3 3 3" xfId="3056" xr:uid="{7C60178C-0680-4C69-895C-96F0AF23E87D}"/>
    <cellStyle name="Millares 5 4 2 3 4" xfId="1220" xr:uid="{803301A7-1796-4BF8-9714-8CFE1D50E07B}"/>
    <cellStyle name="Millares 5 4 2 3 4 2" xfId="3362" xr:uid="{6E17ABEC-5A72-44F7-9684-2CCD4470B2F6}"/>
    <cellStyle name="Millares 5 4 2 3 5" xfId="2138" xr:uid="{34E21408-9383-4402-B62D-B7852FCE5032}"/>
    <cellStyle name="Millares 5 4 2 3 6" xfId="2444" xr:uid="{78D1EBA0-4F43-48F5-9AFD-1D54575C0236}"/>
    <cellStyle name="Millares 5 4 2 4" xfId="404" xr:uid="{21F0B467-C85F-4EF1-9F8C-4651B7C4DA5B}"/>
    <cellStyle name="Millares 5 4 2 4 2" xfId="1322" xr:uid="{A6FBC193-6F56-4E15-8944-FEDF108944B7}"/>
    <cellStyle name="Millares 5 4 2 4 2 2" xfId="3464" xr:uid="{FE1C75A9-108F-4AC0-A572-39183F4B5F77}"/>
    <cellStyle name="Millares 5 4 2 4 3" xfId="2546" xr:uid="{3EE490CC-4EBC-4FF0-B3C6-E159234F1FB2}"/>
    <cellStyle name="Millares 5 4 2 5" xfId="710" xr:uid="{A1B936F3-74A8-44BF-AE1E-C6820FEFBCDE}"/>
    <cellStyle name="Millares 5 4 2 5 2" xfId="1628" xr:uid="{F5FFDAB3-EB71-46B6-A8BE-E4548E4993C8}"/>
    <cellStyle name="Millares 5 4 2 5 2 2" xfId="3770" xr:uid="{C52771C3-A739-454F-A139-5F65F42F4146}"/>
    <cellStyle name="Millares 5 4 2 5 3" xfId="2852" xr:uid="{C2961C89-17E6-4205-AD86-1E24F9C69C22}"/>
    <cellStyle name="Millares 5 4 2 6" xfId="1016" xr:uid="{7B4E2EC6-2EB8-4A1B-93AA-908AFC4C4C2F}"/>
    <cellStyle name="Millares 5 4 2 6 2" xfId="3158" xr:uid="{CE987075-31FF-457D-B708-1D907F6A84E0}"/>
    <cellStyle name="Millares 5 4 2 7" xfId="1934" xr:uid="{4E7402CB-DC83-48EF-A343-37AF5FC666CC}"/>
    <cellStyle name="Millares 5 4 2 8" xfId="2240" xr:uid="{A75F1597-64D3-42EE-ADD7-87360E23CFC2}"/>
    <cellStyle name="Millares 5 4 3" xfId="149" xr:uid="{9D6A437A-4A5A-46A1-9439-F361072F06F0}"/>
    <cellStyle name="Millares 5 4 3 2" xfId="455" xr:uid="{80F7946A-E72A-45B5-8ACD-F73A665530EE}"/>
    <cellStyle name="Millares 5 4 3 2 2" xfId="1373" xr:uid="{925A7F47-2332-49BC-932A-3F8EBA316750}"/>
    <cellStyle name="Millares 5 4 3 2 2 2" xfId="3515" xr:uid="{CBE74409-345B-4D09-8839-AD09A728BF5A}"/>
    <cellStyle name="Millares 5 4 3 2 3" xfId="2597" xr:uid="{E87E52F0-1134-411C-B201-E5E6E37C421B}"/>
    <cellStyle name="Millares 5 4 3 3" xfId="761" xr:uid="{EC7FCE7E-0076-4FC2-B5D0-A7D2A5AA22A1}"/>
    <cellStyle name="Millares 5 4 3 3 2" xfId="1679" xr:uid="{3FB8BAD2-A369-40EB-95E5-E7BF4A942369}"/>
    <cellStyle name="Millares 5 4 3 3 2 2" xfId="3821" xr:uid="{13967588-D50E-4EA9-BFFB-AF0E18809143}"/>
    <cellStyle name="Millares 5 4 3 3 3" xfId="2903" xr:uid="{3E292EDC-C13F-4824-9AFE-2513EED252AE}"/>
    <cellStyle name="Millares 5 4 3 4" xfId="1067" xr:uid="{E5E7CE48-4617-43E9-8FAD-E8B03700819B}"/>
    <cellStyle name="Millares 5 4 3 4 2" xfId="3209" xr:uid="{27A93229-C0DA-48C4-8CFE-DD25581EF8E3}"/>
    <cellStyle name="Millares 5 4 3 5" xfId="1985" xr:uid="{7A32DBDD-AB92-4F73-B4CB-DF2254225CF4}"/>
    <cellStyle name="Millares 5 4 3 6" xfId="2291" xr:uid="{7FCA8906-6AF9-46C0-A72A-23332B6338D3}"/>
    <cellStyle name="Millares 5 4 4" xfId="251" xr:uid="{5864C8D6-3F2A-4EFD-8147-5FCFC0E17B93}"/>
    <cellStyle name="Millares 5 4 4 2" xfId="557" xr:uid="{2CFBBF86-C780-4EA5-BF2E-C34DD190E7B8}"/>
    <cellStyle name="Millares 5 4 4 2 2" xfId="1475" xr:uid="{F1A4F651-7F18-4D9A-8FF9-26B74B1182A7}"/>
    <cellStyle name="Millares 5 4 4 2 2 2" xfId="3617" xr:uid="{25BE95CC-010E-408E-96A7-E7E48FB39E0E}"/>
    <cellStyle name="Millares 5 4 4 2 3" xfId="2699" xr:uid="{FBBB6AB5-4A38-4028-828A-8976DDBA1380}"/>
    <cellStyle name="Millares 5 4 4 3" xfId="863" xr:uid="{F403692E-6E83-4D99-A64F-CB39E0850FC4}"/>
    <cellStyle name="Millares 5 4 4 3 2" xfId="1781" xr:uid="{31F36E8D-32FE-4F73-B833-1F41E240C061}"/>
    <cellStyle name="Millares 5 4 4 3 2 2" xfId="3923" xr:uid="{127A3679-5A65-4450-8B7F-F538C474DA43}"/>
    <cellStyle name="Millares 5 4 4 3 3" xfId="3005" xr:uid="{DB6E573A-1084-481C-A088-70E3F3BFA3A6}"/>
    <cellStyle name="Millares 5 4 4 4" xfId="1169" xr:uid="{9417C28A-C382-4280-8CDC-ADE58D17E8A0}"/>
    <cellStyle name="Millares 5 4 4 4 2" xfId="3311" xr:uid="{E65310D3-BBBF-4FA6-964A-05AF523A0F53}"/>
    <cellStyle name="Millares 5 4 4 5" xfId="2087" xr:uid="{D55DA93B-B2B6-4F51-83C8-1967D0C6B6EA}"/>
    <cellStyle name="Millares 5 4 4 6" xfId="2393" xr:uid="{B5AE647E-04C8-4B9C-B553-4AAF5EE2AF7F}"/>
    <cellStyle name="Millares 5 4 5" xfId="353" xr:uid="{F27F4710-A712-48F6-A59C-7F6598A695D1}"/>
    <cellStyle name="Millares 5 4 5 2" xfId="1271" xr:uid="{87A259EB-5B5C-4279-8E98-3B3E43BCC377}"/>
    <cellStyle name="Millares 5 4 5 2 2" xfId="3413" xr:uid="{FAF9F676-313A-4177-9214-F7CC5DA827DF}"/>
    <cellStyle name="Millares 5 4 5 3" xfId="2495" xr:uid="{889F96D0-E8B4-436A-B075-2538C0AEA085}"/>
    <cellStyle name="Millares 5 4 6" xfId="659" xr:uid="{3520DBF8-52CA-46B0-BDBC-A154F1F3DA2E}"/>
    <cellStyle name="Millares 5 4 6 2" xfId="1577" xr:uid="{56F172F0-54D5-4B15-92AF-2C44CFC2CF2B}"/>
    <cellStyle name="Millares 5 4 6 2 2" xfId="3719" xr:uid="{B6215BD4-9BFA-4B6F-8EF3-7518D1D0C9E8}"/>
    <cellStyle name="Millares 5 4 6 3" xfId="2801" xr:uid="{1877991E-5659-4464-AFBA-7ADBB05E89DE}"/>
    <cellStyle name="Millares 5 4 7" xfId="965" xr:uid="{2D9D93C0-22BB-4666-8F53-224BA23B12B8}"/>
    <cellStyle name="Millares 5 4 7 2" xfId="3107" xr:uid="{27A66DB3-670D-4CAA-A5BC-4BCCB67EF845}"/>
    <cellStyle name="Millares 5 4 8" xfId="1883" xr:uid="{BE9CFE15-F74C-4A30-878C-CCC036F1C7C9}"/>
    <cellStyle name="Millares 5 4 9" xfId="2189" xr:uid="{630CEB23-97FE-44C7-A8CD-5D300A7FA45B}"/>
    <cellStyle name="Millares 5 5" xfId="64" xr:uid="{38E79C1B-6BB8-4CBE-B0C5-A24169C3DD1C}"/>
    <cellStyle name="Millares 5 5 2" xfId="166" xr:uid="{CB5FE7E2-F7B6-4770-ACAC-ED787EB4B70F}"/>
    <cellStyle name="Millares 5 5 2 2" xfId="472" xr:uid="{A0FF65B0-8BB6-4BAF-937D-CB427A48B84E}"/>
    <cellStyle name="Millares 5 5 2 2 2" xfId="1390" xr:uid="{C6797EB6-A47B-4836-9A21-5B4F8053DA66}"/>
    <cellStyle name="Millares 5 5 2 2 2 2" xfId="3532" xr:uid="{DE01D566-B2CA-465C-8273-86A382EFA8BD}"/>
    <cellStyle name="Millares 5 5 2 2 3" xfId="2614" xr:uid="{E2C2F9A1-C3FB-4B96-8199-E2105DC644F1}"/>
    <cellStyle name="Millares 5 5 2 3" xfId="778" xr:uid="{68F43C77-1163-468C-9469-A624DCF1F6FD}"/>
    <cellStyle name="Millares 5 5 2 3 2" xfId="1696" xr:uid="{118A584E-600F-401C-B801-632B29EFF5CB}"/>
    <cellStyle name="Millares 5 5 2 3 2 2" xfId="3838" xr:uid="{E3178BB2-7485-464A-88D5-64F7B1B1638B}"/>
    <cellStyle name="Millares 5 5 2 3 3" xfId="2920" xr:uid="{83BE4409-B283-4964-ADA3-DAFD3BB527B4}"/>
    <cellStyle name="Millares 5 5 2 4" xfId="1084" xr:uid="{8A4293AE-1584-40EE-A030-523673201DB5}"/>
    <cellStyle name="Millares 5 5 2 4 2" xfId="3226" xr:uid="{54168CEF-5229-4964-B925-E4B6E4F78BFE}"/>
    <cellStyle name="Millares 5 5 2 5" xfId="2002" xr:uid="{5C487EDB-62A3-4369-80D5-EC7B7E64A6ED}"/>
    <cellStyle name="Millares 5 5 2 6" xfId="2308" xr:uid="{39CA322D-ACE4-4325-B06C-52B578838372}"/>
    <cellStyle name="Millares 5 5 3" xfId="268" xr:uid="{23EAD097-012A-4D13-AD79-95541534B5A2}"/>
    <cellStyle name="Millares 5 5 3 2" xfId="574" xr:uid="{BAA54D16-B712-4396-8D6A-3AFB002650ED}"/>
    <cellStyle name="Millares 5 5 3 2 2" xfId="1492" xr:uid="{DA0735CD-06AD-4AFF-A1DD-8A6F1FB5858D}"/>
    <cellStyle name="Millares 5 5 3 2 2 2" xfId="3634" xr:uid="{B6AAF48A-AFDA-4418-839C-DD1F8A5B3DF5}"/>
    <cellStyle name="Millares 5 5 3 2 3" xfId="2716" xr:uid="{36DCF0E1-F4B7-47A3-ABC0-7BE390B95F69}"/>
    <cellStyle name="Millares 5 5 3 3" xfId="880" xr:uid="{60DD2986-5BBD-4C08-A945-9AD0899A56E5}"/>
    <cellStyle name="Millares 5 5 3 3 2" xfId="1798" xr:uid="{61C54D08-82B4-4DE6-AE38-319F2C21B538}"/>
    <cellStyle name="Millares 5 5 3 3 2 2" xfId="3940" xr:uid="{322BF3CF-05BD-439A-B136-62ACB0350E2D}"/>
    <cellStyle name="Millares 5 5 3 3 3" xfId="3022" xr:uid="{8BB9E745-E1FB-458B-863B-413EAF60ED84}"/>
    <cellStyle name="Millares 5 5 3 4" xfId="1186" xr:uid="{50AD58FD-E6D6-4934-B2CD-5F3B750E6808}"/>
    <cellStyle name="Millares 5 5 3 4 2" xfId="3328" xr:uid="{3C014BF1-238A-4632-8DEE-85B7FAD7BAA4}"/>
    <cellStyle name="Millares 5 5 3 5" xfId="2104" xr:uid="{006A8456-762D-4AB3-B036-DDA16533B7E9}"/>
    <cellStyle name="Millares 5 5 3 6" xfId="2410" xr:uid="{1ECCD789-3918-47BF-B56F-4C990235EED8}"/>
    <cellStyle name="Millares 5 5 4" xfId="370" xr:uid="{35A250AE-E88F-4806-B36D-0B565BF1C525}"/>
    <cellStyle name="Millares 5 5 4 2" xfId="1288" xr:uid="{786E0317-B951-421E-BDD3-7EB3CDD2AF23}"/>
    <cellStyle name="Millares 5 5 4 2 2" xfId="3430" xr:uid="{032E65CE-2B6A-46B4-B8BB-84DCEF98E96F}"/>
    <cellStyle name="Millares 5 5 4 3" xfId="2512" xr:uid="{BA10EBD7-00CC-442B-A80B-3AD50CE0D0D8}"/>
    <cellStyle name="Millares 5 5 5" xfId="676" xr:uid="{C638DAD9-3B44-458F-BDA0-45FBAF6DB651}"/>
    <cellStyle name="Millares 5 5 5 2" xfId="1594" xr:uid="{12844AE3-D1FF-4C63-8EDB-76B4495D3D98}"/>
    <cellStyle name="Millares 5 5 5 2 2" xfId="3736" xr:uid="{28D819F2-85AD-444C-A286-4058E842FD4F}"/>
    <cellStyle name="Millares 5 5 5 3" xfId="2818" xr:uid="{FE09974A-4406-4F94-901A-53C1F62FD87D}"/>
    <cellStyle name="Millares 5 5 6" xfId="982" xr:uid="{9831BA2A-2137-469D-AF22-CB3A895A2D9E}"/>
    <cellStyle name="Millares 5 5 6 2" xfId="3124" xr:uid="{4086AEBD-A9EA-4D40-B8CE-D0AAE866A9F7}"/>
    <cellStyle name="Millares 5 5 7" xfId="1900" xr:uid="{8775EEEB-3189-47E7-8B1B-62DB010A6DA2}"/>
    <cellStyle name="Millares 5 5 8" xfId="2206" xr:uid="{C7B88DD2-534C-409D-92B3-FC7B9348B785}"/>
    <cellStyle name="Millares 5 6" xfId="115" xr:uid="{0D6FD095-4629-40E1-898E-9FC1184CCBBE}"/>
    <cellStyle name="Millares 5 6 2" xfId="421" xr:uid="{2E04A4F3-478C-4C25-A674-8990F2B6128F}"/>
    <cellStyle name="Millares 5 6 2 2" xfId="1339" xr:uid="{397F216A-71C4-4728-BDCA-021E9FB92D3A}"/>
    <cellStyle name="Millares 5 6 2 2 2" xfId="3481" xr:uid="{E3B60BE8-6830-463D-A04D-F89570A24FDA}"/>
    <cellStyle name="Millares 5 6 2 3" xfId="2563" xr:uid="{05AF9E1E-4991-4B5C-9AE6-30E1C087BCFD}"/>
    <cellStyle name="Millares 5 6 3" xfId="727" xr:uid="{6A17CD36-1594-4882-97E3-E2FD8CCD9AFA}"/>
    <cellStyle name="Millares 5 6 3 2" xfId="1645" xr:uid="{4433096E-A77C-45F0-9492-8C5EBEB40173}"/>
    <cellStyle name="Millares 5 6 3 2 2" xfId="3787" xr:uid="{BEE2D589-7EC6-413A-A0E7-D15ED3A8AF6F}"/>
    <cellStyle name="Millares 5 6 3 3" xfId="2869" xr:uid="{D5CB276D-FC7C-48A8-8237-045143875E7E}"/>
    <cellStyle name="Millares 5 6 4" xfId="1033" xr:uid="{89EC2984-C515-4B3E-84E4-AF583253ED26}"/>
    <cellStyle name="Millares 5 6 4 2" xfId="3175" xr:uid="{63083E32-3D9E-471D-8C42-F02210481CEB}"/>
    <cellStyle name="Millares 5 6 5" xfId="1951" xr:uid="{AD3920EA-A6CE-40E3-95A1-AA9A62A1513A}"/>
    <cellStyle name="Millares 5 6 6" xfId="2257" xr:uid="{C38AE2FB-3F06-4105-B79F-7F006FE77A9D}"/>
    <cellStyle name="Millares 5 7" xfId="217" xr:uid="{EC912986-983A-456E-8FCB-6B29D05A4E1C}"/>
    <cellStyle name="Millares 5 7 2" xfId="523" xr:uid="{29711B0F-F27E-434C-AE88-DF3C2D33C0E6}"/>
    <cellStyle name="Millares 5 7 2 2" xfId="1441" xr:uid="{298123E4-DE43-40A4-B8CC-91BC4A565A3E}"/>
    <cellStyle name="Millares 5 7 2 2 2" xfId="3583" xr:uid="{67061396-B716-4766-A037-A774B7928B2A}"/>
    <cellStyle name="Millares 5 7 2 3" xfId="2665" xr:uid="{390CD6E0-D49F-45E1-86F5-C3E29A0CCAE7}"/>
    <cellStyle name="Millares 5 7 3" xfId="829" xr:uid="{6EA02FDC-C647-40E5-BC66-38BD34ED1782}"/>
    <cellStyle name="Millares 5 7 3 2" xfId="1747" xr:uid="{70B45A8F-0395-400D-B479-C4E2C6F5D6B5}"/>
    <cellStyle name="Millares 5 7 3 2 2" xfId="3889" xr:uid="{6939ED31-A4E2-4F35-84D5-90990F099139}"/>
    <cellStyle name="Millares 5 7 3 3" xfId="2971" xr:uid="{DFA04090-3D6F-4D6A-8964-F470CBC1E5B0}"/>
    <cellStyle name="Millares 5 7 4" xfId="1135" xr:uid="{0247F3CB-BD16-4A73-96F1-42142CFAFEC3}"/>
    <cellStyle name="Millares 5 7 4 2" xfId="3277" xr:uid="{D4EEE201-9BA3-441B-A3B6-7B06E81181B2}"/>
    <cellStyle name="Millares 5 7 5" xfId="2053" xr:uid="{831C6AFB-743A-4ABA-9481-B4B9E2C4489B}"/>
    <cellStyle name="Millares 5 7 6" xfId="2359" xr:uid="{6EB80B4B-2B3E-42D6-9E4C-B484CCE9261D}"/>
    <cellStyle name="Millares 5 8" xfId="319" xr:uid="{E26920D4-E387-4574-937C-E2C543FD0440}"/>
    <cellStyle name="Millares 5 8 2" xfId="1237" xr:uid="{D23B31BB-4005-4FAC-82A7-47ABDBD12DD7}"/>
    <cellStyle name="Millares 5 8 2 2" xfId="3379" xr:uid="{FF0205F3-8518-4F94-9DA3-6F2FCAE2FCA4}"/>
    <cellStyle name="Millares 5 8 3" xfId="2461" xr:uid="{C3493DE7-DCE8-4454-A428-86C6346CAE25}"/>
    <cellStyle name="Millares 5 9" xfId="625" xr:uid="{2E1BAE43-A2B5-4C78-9C6A-1FE32C879A82}"/>
    <cellStyle name="Millares 5 9 2" xfId="1543" xr:uid="{52BCC87E-FCDA-4705-A87B-F9847F80CD61}"/>
    <cellStyle name="Millares 5 9 2 2" xfId="3685" xr:uid="{1D91BFDE-67DD-43EA-81AF-E4ABA7AC32DE}"/>
    <cellStyle name="Millares 5 9 3" xfId="2767" xr:uid="{4619CA95-50B6-43C1-81D0-F3D4DCA22B95}"/>
    <cellStyle name="Millares 6" xfId="8" xr:uid="{9F731B07-C55A-4767-AF81-855AB4FDFED0}"/>
    <cellStyle name="Millares 6 10" xfId="1853" xr:uid="{502980CC-A41D-46F1-BC45-03C7B1ED899E}"/>
    <cellStyle name="Millares 6 11" xfId="2159" xr:uid="{42691A70-9FF3-43D3-8E02-A0D4BAF8743B}"/>
    <cellStyle name="Millares 6 2" xfId="34" xr:uid="{562345E1-36CE-40B4-8FAA-40A2A4EFD1D0}"/>
    <cellStyle name="Millares 6 2 2" xfId="85" xr:uid="{CAADAD0F-79B1-44D9-B037-746E48C594BA}"/>
    <cellStyle name="Millares 6 2 2 2" xfId="187" xr:uid="{0897DFCE-45C6-4A02-A979-FBFDB4780E2E}"/>
    <cellStyle name="Millares 6 2 2 2 2" xfId="493" xr:uid="{20540995-6CE2-4814-AF71-07407538396B}"/>
    <cellStyle name="Millares 6 2 2 2 2 2" xfId="1411" xr:uid="{9E380535-DBF4-435D-A61E-108ADE67084F}"/>
    <cellStyle name="Millares 6 2 2 2 2 2 2" xfId="3553" xr:uid="{42F868E4-5DE9-4122-B3E8-34A695667E27}"/>
    <cellStyle name="Millares 6 2 2 2 2 3" xfId="2635" xr:uid="{C80573C8-30CD-4DAF-A132-6E2C8410F0B1}"/>
    <cellStyle name="Millares 6 2 2 2 3" xfId="799" xr:uid="{64167A31-47DA-4767-8BF0-850FFBF51945}"/>
    <cellStyle name="Millares 6 2 2 2 3 2" xfId="1717" xr:uid="{C2A339D5-1E58-4136-B8EA-FB42BD6ABFB6}"/>
    <cellStyle name="Millares 6 2 2 2 3 2 2" xfId="3859" xr:uid="{7A21F78E-BF23-4801-BC47-D462D916B072}"/>
    <cellStyle name="Millares 6 2 2 2 3 3" xfId="2941" xr:uid="{EE2DA942-56AF-41C0-BA35-B3777A802FA3}"/>
    <cellStyle name="Millares 6 2 2 2 4" xfId="1105" xr:uid="{0EFA58FF-7BEF-4534-B459-01A0DE0ADDC3}"/>
    <cellStyle name="Millares 6 2 2 2 4 2" xfId="3247" xr:uid="{64DC670A-5D0E-4760-B880-0F6218E145E9}"/>
    <cellStyle name="Millares 6 2 2 2 5" xfId="2023" xr:uid="{CCA4C777-22B2-4FF9-9962-32B9D8E434B2}"/>
    <cellStyle name="Millares 6 2 2 2 6" xfId="2329" xr:uid="{264FC75B-F3AC-4EB8-999E-7F2FDEC35703}"/>
    <cellStyle name="Millares 6 2 2 3" xfId="289" xr:uid="{380A4212-00DD-4DB6-AC50-D32FFB3D13BA}"/>
    <cellStyle name="Millares 6 2 2 3 2" xfId="595" xr:uid="{19A682EA-49E5-4CC4-A9A4-FA83603F49CA}"/>
    <cellStyle name="Millares 6 2 2 3 2 2" xfId="1513" xr:uid="{C77293FB-F052-424B-83D6-376F8FA025D1}"/>
    <cellStyle name="Millares 6 2 2 3 2 2 2" xfId="3655" xr:uid="{870066E7-AEED-49CE-93F1-8B5D7B955221}"/>
    <cellStyle name="Millares 6 2 2 3 2 3" xfId="2737" xr:uid="{C76A2924-17FE-4171-85E6-F606F0609BB9}"/>
    <cellStyle name="Millares 6 2 2 3 3" xfId="901" xr:uid="{C068D330-DD26-4D08-B3EC-028AE7CEC67B}"/>
    <cellStyle name="Millares 6 2 2 3 3 2" xfId="1819" xr:uid="{A7FD0F1F-64DA-43F5-B5F5-32178B0C014D}"/>
    <cellStyle name="Millares 6 2 2 3 3 2 2" xfId="3961" xr:uid="{0B3EE56E-FA7D-4436-8136-1F571324B4A8}"/>
    <cellStyle name="Millares 6 2 2 3 3 3" xfId="3043" xr:uid="{EAD6C791-9A02-4777-8D33-9FFC3E72D268}"/>
    <cellStyle name="Millares 6 2 2 3 4" xfId="1207" xr:uid="{FAB3D9D4-BAE4-4D33-B78D-2E76B5C2630E}"/>
    <cellStyle name="Millares 6 2 2 3 4 2" xfId="3349" xr:uid="{9032AF35-7778-4B28-B3F3-AFE75706D6CB}"/>
    <cellStyle name="Millares 6 2 2 3 5" xfId="2125" xr:uid="{8FDCA84D-CFEB-4F03-A568-B98FBF69E15C}"/>
    <cellStyle name="Millares 6 2 2 3 6" xfId="2431" xr:uid="{5B8A9889-112A-4CD2-BCF5-1CF6D8639A7C}"/>
    <cellStyle name="Millares 6 2 2 4" xfId="391" xr:uid="{AEEE936F-A64F-4997-BFDD-92229AC8F9F4}"/>
    <cellStyle name="Millares 6 2 2 4 2" xfId="1309" xr:uid="{26F0DE80-DCCE-4808-99DF-693ADBFDD5E2}"/>
    <cellStyle name="Millares 6 2 2 4 2 2" xfId="3451" xr:uid="{AB08A282-D421-4C4E-A94E-4F61E8614598}"/>
    <cellStyle name="Millares 6 2 2 4 3" xfId="2533" xr:uid="{87EE4B39-086A-406F-8CB7-2A45D60C767E}"/>
    <cellStyle name="Millares 6 2 2 5" xfId="697" xr:uid="{48F30197-7FF6-44B3-8589-6F680B4C68EC}"/>
    <cellStyle name="Millares 6 2 2 5 2" xfId="1615" xr:uid="{546526F8-A20A-44E4-B516-23EC130A3AB8}"/>
    <cellStyle name="Millares 6 2 2 5 2 2" xfId="3757" xr:uid="{1F6CCF20-B3FD-4930-9F38-91C75A51EDB3}"/>
    <cellStyle name="Millares 6 2 2 5 3" xfId="2839" xr:uid="{506C9B1C-97F7-4CD9-8608-991C756F0DCF}"/>
    <cellStyle name="Millares 6 2 2 6" xfId="1003" xr:uid="{BAC02E22-36D6-41A3-A2F5-091B789ADD20}"/>
    <cellStyle name="Millares 6 2 2 6 2" xfId="3145" xr:uid="{E8F2B688-35DA-4A79-901B-B91EF1E9FF9A}"/>
    <cellStyle name="Millares 6 2 2 7" xfId="1921" xr:uid="{A41407DE-118C-4396-AF49-5D1DF6D27215}"/>
    <cellStyle name="Millares 6 2 2 8" xfId="2227" xr:uid="{697075C2-F9EB-48DA-ACA9-F44E9838B49E}"/>
    <cellStyle name="Millares 6 2 3" xfId="136" xr:uid="{53637766-2280-4F04-A1C4-BBD039AC4F46}"/>
    <cellStyle name="Millares 6 2 3 2" xfId="442" xr:uid="{3B1B851A-51EC-469D-8D61-F824A8C756AA}"/>
    <cellStyle name="Millares 6 2 3 2 2" xfId="1360" xr:uid="{0DC39536-61CB-4EB8-961A-99C80D3F918C}"/>
    <cellStyle name="Millares 6 2 3 2 2 2" xfId="3502" xr:uid="{9BDAC139-1F5F-4DA8-A7FD-988463158CC8}"/>
    <cellStyle name="Millares 6 2 3 2 3" xfId="2584" xr:uid="{FBC48523-0B0D-4241-B8BD-7DD956442E8F}"/>
    <cellStyle name="Millares 6 2 3 3" xfId="748" xr:uid="{95074DE1-2521-4745-85D0-6442465688D6}"/>
    <cellStyle name="Millares 6 2 3 3 2" xfId="1666" xr:uid="{16752753-600A-4FCF-9AFB-88BC7C1BE499}"/>
    <cellStyle name="Millares 6 2 3 3 2 2" xfId="3808" xr:uid="{D2B22A67-25A6-4CF4-A11A-60D40B6BA522}"/>
    <cellStyle name="Millares 6 2 3 3 3" xfId="2890" xr:uid="{A3D5FEF0-1A61-4316-B0A7-5FD9D927BEC3}"/>
    <cellStyle name="Millares 6 2 3 4" xfId="1054" xr:uid="{5BABF5D6-28A9-40FB-8F04-75639A6D5386}"/>
    <cellStyle name="Millares 6 2 3 4 2" xfId="3196" xr:uid="{B08002A4-0F7F-4749-8405-3A948570F819}"/>
    <cellStyle name="Millares 6 2 3 5" xfId="1972" xr:uid="{F2434F79-3B1D-43D0-8D54-2CA12D15F7E1}"/>
    <cellStyle name="Millares 6 2 3 6" xfId="2278" xr:uid="{FD1264B9-E9EF-4BE2-9384-04B81222ACD4}"/>
    <cellStyle name="Millares 6 2 4" xfId="238" xr:uid="{4FB60A6C-53CB-4BED-92DC-B8AC1BC1C618}"/>
    <cellStyle name="Millares 6 2 4 2" xfId="544" xr:uid="{4FCD71F7-CFD8-4EE3-847C-1D9CC1F9DD8F}"/>
    <cellStyle name="Millares 6 2 4 2 2" xfId="1462" xr:uid="{1036477E-61F0-4AC8-AB85-EFBB517DE710}"/>
    <cellStyle name="Millares 6 2 4 2 2 2" xfId="3604" xr:uid="{ACB61E36-D418-4115-83F8-D7B94D4024F3}"/>
    <cellStyle name="Millares 6 2 4 2 3" xfId="2686" xr:uid="{8E23A73E-0A91-4E3A-8008-95F10CAC03BE}"/>
    <cellStyle name="Millares 6 2 4 3" xfId="850" xr:uid="{394B824D-64D7-430F-BA62-03BCAE805D98}"/>
    <cellStyle name="Millares 6 2 4 3 2" xfId="1768" xr:uid="{69AE83DD-DA13-41BB-8E15-FEB6DE4C766E}"/>
    <cellStyle name="Millares 6 2 4 3 2 2" xfId="3910" xr:uid="{8B06B6CD-10B4-46BF-9D36-8028D7A31276}"/>
    <cellStyle name="Millares 6 2 4 3 3" xfId="2992" xr:uid="{D356A20A-A6BE-4A5A-AA96-DB3D408E08A3}"/>
    <cellStyle name="Millares 6 2 4 4" xfId="1156" xr:uid="{5B9BDA57-EFB6-482C-906B-1252F625AD70}"/>
    <cellStyle name="Millares 6 2 4 4 2" xfId="3298" xr:uid="{31BD31E2-FC38-4720-966C-4D42B70D5831}"/>
    <cellStyle name="Millares 6 2 4 5" xfId="2074" xr:uid="{9A184F5D-4865-4EC1-8004-270E8CC42BEE}"/>
    <cellStyle name="Millares 6 2 4 6" xfId="2380" xr:uid="{09FDA4CE-12E5-45D5-BC93-5F8C506BC4C8}"/>
    <cellStyle name="Millares 6 2 5" xfId="340" xr:uid="{147291C4-D74F-43A2-A66A-D8A03D0D4AA9}"/>
    <cellStyle name="Millares 6 2 5 2" xfId="1258" xr:uid="{19A22A7A-A4CE-4808-9352-299049562870}"/>
    <cellStyle name="Millares 6 2 5 2 2" xfId="3400" xr:uid="{767A2BB3-EE3C-448C-AAD7-9A37034C40A7}"/>
    <cellStyle name="Millares 6 2 5 3" xfId="2482" xr:uid="{2B97D1AE-051A-42AE-A188-D106E3BC4C99}"/>
    <cellStyle name="Millares 6 2 6" xfId="646" xr:uid="{8D8E863A-783C-408F-B5D9-7D5921CE3DE5}"/>
    <cellStyle name="Millares 6 2 6 2" xfId="1564" xr:uid="{342C69D2-F60F-47A0-8F3F-BCAF6AE703EC}"/>
    <cellStyle name="Millares 6 2 6 2 2" xfId="3706" xr:uid="{F0D32103-39A2-4F27-B6F0-16A28F702D69}"/>
    <cellStyle name="Millares 6 2 6 3" xfId="2788" xr:uid="{39D11C07-11A9-4867-B2A3-B190289A6E20}"/>
    <cellStyle name="Millares 6 2 7" xfId="952" xr:uid="{ABF4F129-F813-4268-83DF-7B401298C07B}"/>
    <cellStyle name="Millares 6 2 7 2" xfId="3094" xr:uid="{C39B04A2-E1AE-461A-B1E3-905FAF567DC7}"/>
    <cellStyle name="Millares 6 2 8" xfId="1870" xr:uid="{694C0DE6-708A-4EFD-9BD1-FDF49F57070E}"/>
    <cellStyle name="Millares 6 2 9" xfId="2176" xr:uid="{3F9DF3BA-2B46-4494-9813-77387E39EE1F}"/>
    <cellStyle name="Millares 6 3" xfId="51" xr:uid="{E2163476-BCA3-4190-8BAA-01D07989C400}"/>
    <cellStyle name="Millares 6 3 2" xfId="102" xr:uid="{D5D4990D-8A14-42AA-9704-BCC67D496135}"/>
    <cellStyle name="Millares 6 3 2 2" xfId="204" xr:uid="{C6FA54CE-E956-4D7F-A9D9-A34F83DF36E9}"/>
    <cellStyle name="Millares 6 3 2 2 2" xfId="510" xr:uid="{C3CF2470-2700-4708-81AA-94D3EF3BAF34}"/>
    <cellStyle name="Millares 6 3 2 2 2 2" xfId="1428" xr:uid="{9FCD6E92-7920-4031-BC0B-DCF341F85686}"/>
    <cellStyle name="Millares 6 3 2 2 2 2 2" xfId="3570" xr:uid="{11917C61-31DA-4502-B179-827F5DE5545B}"/>
    <cellStyle name="Millares 6 3 2 2 2 3" xfId="2652" xr:uid="{9C3FDDCF-93C2-4D35-9D72-21279959C973}"/>
    <cellStyle name="Millares 6 3 2 2 3" xfId="816" xr:uid="{5FBD4035-3200-4C26-8658-3F319B8C45BE}"/>
    <cellStyle name="Millares 6 3 2 2 3 2" xfId="1734" xr:uid="{A9BB97C0-AB5F-46E8-8D24-18C66901F142}"/>
    <cellStyle name="Millares 6 3 2 2 3 2 2" xfId="3876" xr:uid="{08CE5C0B-A612-41C5-B037-BD7ABBA51433}"/>
    <cellStyle name="Millares 6 3 2 2 3 3" xfId="2958" xr:uid="{701BB08F-9306-494C-A2BE-AF6A711ECE70}"/>
    <cellStyle name="Millares 6 3 2 2 4" xfId="1122" xr:uid="{31305FE0-6F4A-40E0-B352-3664F1FF5CE4}"/>
    <cellStyle name="Millares 6 3 2 2 4 2" xfId="3264" xr:uid="{89637378-96E4-4E01-AFED-B01A123FC59B}"/>
    <cellStyle name="Millares 6 3 2 2 5" xfId="2040" xr:uid="{E9408AC8-E604-4C2B-A1F5-B238C193CADC}"/>
    <cellStyle name="Millares 6 3 2 2 6" xfId="2346" xr:uid="{534FBB99-9018-45A7-9169-CDF1149F39E9}"/>
    <cellStyle name="Millares 6 3 2 3" xfId="306" xr:uid="{F56E914E-D3EC-437B-BFD6-924A875AECF2}"/>
    <cellStyle name="Millares 6 3 2 3 2" xfId="612" xr:uid="{29FC5721-74F4-4899-8CAC-79A857BFDA60}"/>
    <cellStyle name="Millares 6 3 2 3 2 2" xfId="1530" xr:uid="{D41BF4DA-28B7-4068-9C90-6917221F0750}"/>
    <cellStyle name="Millares 6 3 2 3 2 2 2" xfId="3672" xr:uid="{A83BBF53-142A-40FE-8700-BE8071AC9A27}"/>
    <cellStyle name="Millares 6 3 2 3 2 3" xfId="2754" xr:uid="{C906B53C-FFD5-43D1-B70E-BF3E661192D6}"/>
    <cellStyle name="Millares 6 3 2 3 3" xfId="918" xr:uid="{0EFBFADF-E21F-45AB-82C4-7D737B631F31}"/>
    <cellStyle name="Millares 6 3 2 3 3 2" xfId="1836" xr:uid="{383A9BEA-6D06-4C6D-9C08-6A3E4970D455}"/>
    <cellStyle name="Millares 6 3 2 3 3 2 2" xfId="3978" xr:uid="{CE2EEEB4-A94D-4D64-9610-CB034CF76C30}"/>
    <cellStyle name="Millares 6 3 2 3 3 3" xfId="3060" xr:uid="{43742CB6-FA56-4FEC-AECA-D602E63AB38A}"/>
    <cellStyle name="Millares 6 3 2 3 4" xfId="1224" xr:uid="{3176E907-E00A-4E33-B346-3A09E09C5861}"/>
    <cellStyle name="Millares 6 3 2 3 4 2" xfId="3366" xr:uid="{9C5DD51B-9801-4ABB-8FB3-951269B58EB8}"/>
    <cellStyle name="Millares 6 3 2 3 5" xfId="2142" xr:uid="{C5FF33DD-1F5B-4CE9-931D-3DB3BEBC4D65}"/>
    <cellStyle name="Millares 6 3 2 3 6" xfId="2448" xr:uid="{9BC6D67C-DE72-4B6A-8C93-6DAB0FDC4C05}"/>
    <cellStyle name="Millares 6 3 2 4" xfId="408" xr:uid="{127FBAC3-10C5-4ECE-A07B-36D875BD32B6}"/>
    <cellStyle name="Millares 6 3 2 4 2" xfId="1326" xr:uid="{C53F977C-9F52-47EB-80F9-6839B236A349}"/>
    <cellStyle name="Millares 6 3 2 4 2 2" xfId="3468" xr:uid="{444291DF-E37B-4DDB-8723-BB07130EDFDB}"/>
    <cellStyle name="Millares 6 3 2 4 3" xfId="2550" xr:uid="{2D8E71C7-8B1C-4CCF-AF98-CA801559DDF5}"/>
    <cellStyle name="Millares 6 3 2 5" xfId="714" xr:uid="{B9136A66-B389-467C-99CA-53EA904F8D59}"/>
    <cellStyle name="Millares 6 3 2 5 2" xfId="1632" xr:uid="{FB4127F3-8E39-47B3-9AA7-BC30353F20A6}"/>
    <cellStyle name="Millares 6 3 2 5 2 2" xfId="3774" xr:uid="{CA823E3C-6F4F-4312-A841-30B7BF714EDB}"/>
    <cellStyle name="Millares 6 3 2 5 3" xfId="2856" xr:uid="{2E59CA81-8B5A-4F28-B341-117BADE62370}"/>
    <cellStyle name="Millares 6 3 2 6" xfId="1020" xr:uid="{B1F41532-3462-40BF-9846-986D8EAA5F57}"/>
    <cellStyle name="Millares 6 3 2 6 2" xfId="3162" xr:uid="{A14DAADC-6992-442B-BC78-B3AB468F45C1}"/>
    <cellStyle name="Millares 6 3 2 7" xfId="1938" xr:uid="{5171DFE1-3810-442D-BA80-81C2C33B5883}"/>
    <cellStyle name="Millares 6 3 2 8" xfId="2244" xr:uid="{2144A59F-C7D3-4394-80D1-3294A4560751}"/>
    <cellStyle name="Millares 6 3 3" xfId="153" xr:uid="{1A6B150A-D60A-4423-8921-DAF3F2F68BDB}"/>
    <cellStyle name="Millares 6 3 3 2" xfId="459" xr:uid="{C094E94D-54F7-48DF-9FD3-75BB9A7E4AD3}"/>
    <cellStyle name="Millares 6 3 3 2 2" xfId="1377" xr:uid="{AD2D4AB9-9F1E-4713-9059-FFA3A8211A08}"/>
    <cellStyle name="Millares 6 3 3 2 2 2" xfId="3519" xr:uid="{05F570FB-1EE1-4A04-B1AE-AC9E3C79AE6E}"/>
    <cellStyle name="Millares 6 3 3 2 3" xfId="2601" xr:uid="{031EE744-7A3F-4782-B628-203000002C0C}"/>
    <cellStyle name="Millares 6 3 3 3" xfId="765" xr:uid="{380B5E5C-44B4-48D1-911F-4DFED61EE654}"/>
    <cellStyle name="Millares 6 3 3 3 2" xfId="1683" xr:uid="{7753F3D9-E4B2-416B-9D7A-B6DC2E0FF58B}"/>
    <cellStyle name="Millares 6 3 3 3 2 2" xfId="3825" xr:uid="{51722CE3-B424-4D12-B40F-320ECA3C840F}"/>
    <cellStyle name="Millares 6 3 3 3 3" xfId="2907" xr:uid="{DB4752D6-3238-48F8-B72C-3CDD2F9AAF77}"/>
    <cellStyle name="Millares 6 3 3 4" xfId="1071" xr:uid="{05911348-8789-4202-B4A3-BD51C40AA201}"/>
    <cellStyle name="Millares 6 3 3 4 2" xfId="3213" xr:uid="{6F615FB6-AC49-47D9-91FB-73FDC3DDA619}"/>
    <cellStyle name="Millares 6 3 3 5" xfId="1989" xr:uid="{011899C6-9AA4-40E4-B78A-037C6EBD095C}"/>
    <cellStyle name="Millares 6 3 3 6" xfId="2295" xr:uid="{8B9164AD-15C6-41E0-BC46-5BD42E3551A1}"/>
    <cellStyle name="Millares 6 3 4" xfId="255" xr:uid="{BA5327C9-9658-42E2-9B28-09075C272E8C}"/>
    <cellStyle name="Millares 6 3 4 2" xfId="561" xr:uid="{8519428E-8692-498A-B7DF-0A85B41DB181}"/>
    <cellStyle name="Millares 6 3 4 2 2" xfId="1479" xr:uid="{808D9CB4-7E23-453B-8F34-3CBC62A6FAC0}"/>
    <cellStyle name="Millares 6 3 4 2 2 2" xfId="3621" xr:uid="{39B38E9B-CAEC-40D7-AC9F-D403279F1757}"/>
    <cellStyle name="Millares 6 3 4 2 3" xfId="2703" xr:uid="{8646C2D1-CA07-4BB9-8758-20B1D9064142}"/>
    <cellStyle name="Millares 6 3 4 3" xfId="867" xr:uid="{2FD7C8E5-2431-4C3F-862C-D4693C4E8999}"/>
    <cellStyle name="Millares 6 3 4 3 2" xfId="1785" xr:uid="{49B8CC34-ADC3-4987-BAF7-4E673ACE15C4}"/>
    <cellStyle name="Millares 6 3 4 3 2 2" xfId="3927" xr:uid="{1FE0F0FA-2018-44BF-A3D5-A4328EDE7E60}"/>
    <cellStyle name="Millares 6 3 4 3 3" xfId="3009" xr:uid="{7E6ACEED-3C3E-4FCC-865C-AE0BD1AF32E5}"/>
    <cellStyle name="Millares 6 3 4 4" xfId="1173" xr:uid="{83965B07-C1F1-4EDD-934A-3A673B4CBC23}"/>
    <cellStyle name="Millares 6 3 4 4 2" xfId="3315" xr:uid="{5DC77476-4CBC-4935-8A3B-96EFDCDAC70F}"/>
    <cellStyle name="Millares 6 3 4 5" xfId="2091" xr:uid="{4F52D30C-980D-4C12-8D63-42AC03137FDE}"/>
    <cellStyle name="Millares 6 3 4 6" xfId="2397" xr:uid="{18D9ED0C-DBBA-4143-89D7-023BEF5D77FE}"/>
    <cellStyle name="Millares 6 3 5" xfId="357" xr:uid="{8343D6F1-6331-4190-A709-C0C40B2FCA78}"/>
    <cellStyle name="Millares 6 3 5 2" xfId="1275" xr:uid="{3A7F832C-3496-4D1C-8987-C54163447C53}"/>
    <cellStyle name="Millares 6 3 5 2 2" xfId="3417" xr:uid="{A77B150E-6202-494A-8ED9-2E0E07F334A5}"/>
    <cellStyle name="Millares 6 3 5 3" xfId="2499" xr:uid="{C240EF60-C48C-417C-9DA5-996519AC627D}"/>
    <cellStyle name="Millares 6 3 6" xfId="663" xr:uid="{3C6943BB-73F3-4589-81A3-958BE2B0BA19}"/>
    <cellStyle name="Millares 6 3 6 2" xfId="1581" xr:uid="{942C58D7-230F-49D6-9EF6-B2E5E28B9DDE}"/>
    <cellStyle name="Millares 6 3 6 2 2" xfId="3723" xr:uid="{49B6FA6A-EC33-4406-BEBA-14185B3698EE}"/>
    <cellStyle name="Millares 6 3 6 3" xfId="2805" xr:uid="{DBB2AED0-3065-4F22-9A4E-41D808A07F98}"/>
    <cellStyle name="Millares 6 3 7" xfId="969" xr:uid="{E99C8433-5404-4ACE-B4B4-0A29E2D85752}"/>
    <cellStyle name="Millares 6 3 7 2" xfId="3111" xr:uid="{A56271DA-3D28-4B85-A1A3-3248BB778825}"/>
    <cellStyle name="Millares 6 3 8" xfId="1887" xr:uid="{6D089128-0825-4A57-98B6-CEDA267B5841}"/>
    <cellStyle name="Millares 6 3 9" xfId="2193" xr:uid="{22EB71C6-D754-4737-BB43-022B3E501888}"/>
    <cellStyle name="Millares 6 4" xfId="68" xr:uid="{1AE102C4-510F-48A1-886A-886897FB8333}"/>
    <cellStyle name="Millares 6 4 2" xfId="170" xr:uid="{434B9B63-84AD-4D36-82FD-EB70A07730C5}"/>
    <cellStyle name="Millares 6 4 2 2" xfId="476" xr:uid="{C87957D1-A9CE-4BEA-9A20-030E0E7D25AE}"/>
    <cellStyle name="Millares 6 4 2 2 2" xfId="1394" xr:uid="{A4FBA7BE-106D-42C5-94ED-AE6A01F7F0A1}"/>
    <cellStyle name="Millares 6 4 2 2 2 2" xfId="3536" xr:uid="{420427D8-2FBC-43B9-A2CA-374E5CAA8F02}"/>
    <cellStyle name="Millares 6 4 2 2 3" xfId="2618" xr:uid="{8AE20CE1-8BE2-4FA2-AB77-D9D42B94FE49}"/>
    <cellStyle name="Millares 6 4 2 3" xfId="782" xr:uid="{54E34410-D391-4F4D-8480-15C67D4E08F2}"/>
    <cellStyle name="Millares 6 4 2 3 2" xfId="1700" xr:uid="{7FAACFD1-1FF0-43E0-92CF-40B81914E2C4}"/>
    <cellStyle name="Millares 6 4 2 3 2 2" xfId="3842" xr:uid="{D58DE850-C934-453A-BBE9-9677C5D1D2C4}"/>
    <cellStyle name="Millares 6 4 2 3 3" xfId="2924" xr:uid="{BD5A235B-3F97-4C71-9014-3C35183C3F69}"/>
    <cellStyle name="Millares 6 4 2 4" xfId="1088" xr:uid="{EFDC472B-C051-4ADD-88FF-875C7E79CCB0}"/>
    <cellStyle name="Millares 6 4 2 4 2" xfId="3230" xr:uid="{E50FB087-57C7-4B58-B543-FB61293AEBC7}"/>
    <cellStyle name="Millares 6 4 2 5" xfId="2006" xr:uid="{7D80FB0D-6308-409C-97A0-8DD49C02C273}"/>
    <cellStyle name="Millares 6 4 2 6" xfId="2312" xr:uid="{D8F10D10-2F39-4E58-BDF9-861A8F83F60B}"/>
    <cellStyle name="Millares 6 4 3" xfId="272" xr:uid="{0EABF124-E3CC-4714-B6F7-0E7E690A03FE}"/>
    <cellStyle name="Millares 6 4 3 2" xfId="578" xr:uid="{A6DF59A8-FB75-4728-90AD-B90AA5B332CF}"/>
    <cellStyle name="Millares 6 4 3 2 2" xfId="1496" xr:uid="{C6ED9C72-74C5-4882-9237-04635FE64023}"/>
    <cellStyle name="Millares 6 4 3 2 2 2" xfId="3638" xr:uid="{4F3A0AB3-FC56-40AC-9251-463C67FAAB8C}"/>
    <cellStyle name="Millares 6 4 3 2 3" xfId="2720" xr:uid="{9E724C7B-262E-432B-BAC0-04A6FB177364}"/>
    <cellStyle name="Millares 6 4 3 3" xfId="884" xr:uid="{249F5E55-CB95-450A-929C-E20B98668583}"/>
    <cellStyle name="Millares 6 4 3 3 2" xfId="1802" xr:uid="{24E23D0B-90FA-40ED-AEA0-904C6406EA81}"/>
    <cellStyle name="Millares 6 4 3 3 2 2" xfId="3944" xr:uid="{17B3C7C9-948E-46A1-8008-A053CD50650F}"/>
    <cellStyle name="Millares 6 4 3 3 3" xfId="3026" xr:uid="{5116D333-4D18-4D1C-AD1A-B68BC908077A}"/>
    <cellStyle name="Millares 6 4 3 4" xfId="1190" xr:uid="{934F6FDC-321E-4D3C-A42A-A2DE833FD220}"/>
    <cellStyle name="Millares 6 4 3 4 2" xfId="3332" xr:uid="{BA9A890E-1FB6-4A48-880C-8F6FF31F836D}"/>
    <cellStyle name="Millares 6 4 3 5" xfId="2108" xr:uid="{966C6BD0-DF07-4AF1-9439-BE00DB8E654F}"/>
    <cellStyle name="Millares 6 4 3 6" xfId="2414" xr:uid="{54EFBBC3-23BD-438C-8FBA-B8C02993C541}"/>
    <cellStyle name="Millares 6 4 4" xfId="374" xr:uid="{A4CE5F5D-6806-4997-A112-AA2C4076D094}"/>
    <cellStyle name="Millares 6 4 4 2" xfId="1292" xr:uid="{2E1D06BF-1579-45F3-8D90-6226D68C7983}"/>
    <cellStyle name="Millares 6 4 4 2 2" xfId="3434" xr:uid="{25AF3ECA-01C8-498E-BBCE-8FB14A52220F}"/>
    <cellStyle name="Millares 6 4 4 3" xfId="2516" xr:uid="{C0CFF4F7-1C7A-41D3-9C07-5ECE5B5BFD4F}"/>
    <cellStyle name="Millares 6 4 5" xfId="680" xr:uid="{F6A48A6C-D69C-4B49-850B-E7C81BF61059}"/>
    <cellStyle name="Millares 6 4 5 2" xfId="1598" xr:uid="{3ADE64E5-8210-4D65-8AAB-AE3A71E44DF7}"/>
    <cellStyle name="Millares 6 4 5 2 2" xfId="3740" xr:uid="{10E32CF5-4306-42C8-AAC0-64145F5708C4}"/>
    <cellStyle name="Millares 6 4 5 3" xfId="2822" xr:uid="{53E368F9-2EDF-4F89-BBE5-E341D4E81C95}"/>
    <cellStyle name="Millares 6 4 6" xfId="986" xr:uid="{42C53C3C-FEC2-4EAF-BC8E-231B9BFB7346}"/>
    <cellStyle name="Millares 6 4 6 2" xfId="3128" xr:uid="{35E6FD1D-4B9D-43CB-A43D-F3E257D5C8A5}"/>
    <cellStyle name="Millares 6 4 7" xfId="1904" xr:uid="{179F91C0-9520-4264-8751-8BA576417559}"/>
    <cellStyle name="Millares 6 4 8" xfId="2210" xr:uid="{E91FEC8A-C496-4AB0-B90F-E7CD38C94D01}"/>
    <cellStyle name="Millares 6 5" xfId="119" xr:uid="{E15A6C83-1C81-4B84-B321-C1B15E8045B2}"/>
    <cellStyle name="Millares 6 5 2" xfId="425" xr:uid="{4067C8F3-7CBE-4E94-A555-53EF29D58C00}"/>
    <cellStyle name="Millares 6 5 2 2" xfId="1343" xr:uid="{481026C7-B27A-4F7C-A8E5-C379BF68B926}"/>
    <cellStyle name="Millares 6 5 2 2 2" xfId="3485" xr:uid="{2B828145-7D1A-481B-B20F-8FDC19C2DA60}"/>
    <cellStyle name="Millares 6 5 2 3" xfId="2567" xr:uid="{BD2A1591-F141-4C0C-8B56-9613A1823C4E}"/>
    <cellStyle name="Millares 6 5 3" xfId="731" xr:uid="{48ED9C77-742B-4C5E-A104-0015FB282C2A}"/>
    <cellStyle name="Millares 6 5 3 2" xfId="1649" xr:uid="{62C0F8C1-3C03-4EF4-A249-B4E20069BE5D}"/>
    <cellStyle name="Millares 6 5 3 2 2" xfId="3791" xr:uid="{1978CA11-5B31-4FD3-9B58-CDC015CEE50D}"/>
    <cellStyle name="Millares 6 5 3 3" xfId="2873" xr:uid="{F4E51338-6E89-4FF4-B4FB-159396FDAA43}"/>
    <cellStyle name="Millares 6 5 4" xfId="1037" xr:uid="{0B10C282-7C7A-46AF-8CBC-ED67B9CC0B1C}"/>
    <cellStyle name="Millares 6 5 4 2" xfId="3179" xr:uid="{9AED2CF4-F539-466A-8841-440125468E71}"/>
    <cellStyle name="Millares 6 5 5" xfId="1955" xr:uid="{64B79E9B-5A1B-4DA1-9DFA-82DD3571557F}"/>
    <cellStyle name="Millares 6 5 6" xfId="2261" xr:uid="{A81DC054-F521-425B-B0F1-A6EB9B951FA7}"/>
    <cellStyle name="Millares 6 6" xfId="221" xr:uid="{437C4783-2D6D-4DF9-B7BD-5103BA556C4D}"/>
    <cellStyle name="Millares 6 6 2" xfId="527" xr:uid="{8E5CC423-A85E-4FD0-8FAB-781E54E06CB0}"/>
    <cellStyle name="Millares 6 6 2 2" xfId="1445" xr:uid="{C60DF2B0-6E76-44A7-9FDE-9AF6CC92F19E}"/>
    <cellStyle name="Millares 6 6 2 2 2" xfId="3587" xr:uid="{7C4E3307-CE1B-4205-BB38-4BF1C91D4F57}"/>
    <cellStyle name="Millares 6 6 2 3" xfId="2669" xr:uid="{81C85D01-36DF-493D-9A4D-515E245BCCEA}"/>
    <cellStyle name="Millares 6 6 3" xfId="833" xr:uid="{5738CA87-6C56-4E8D-9090-3D1B589809B3}"/>
    <cellStyle name="Millares 6 6 3 2" xfId="1751" xr:uid="{0C05285F-6203-49BE-943E-0396D0F16E3D}"/>
    <cellStyle name="Millares 6 6 3 2 2" xfId="3893" xr:uid="{9980D342-3CE3-45F4-9D01-6F1E3A11A254}"/>
    <cellStyle name="Millares 6 6 3 3" xfId="2975" xr:uid="{291ECD63-05FC-4407-BF5A-04B4514423E3}"/>
    <cellStyle name="Millares 6 6 4" xfId="1139" xr:uid="{9D497D1B-76CE-47AF-9660-80A2089080EA}"/>
    <cellStyle name="Millares 6 6 4 2" xfId="3281" xr:uid="{A813F47F-D6EF-40F6-86AA-9BACEB914A32}"/>
    <cellStyle name="Millares 6 6 5" xfId="2057" xr:uid="{C11E88A9-0CD9-4AD2-9DA5-9F1750921985}"/>
    <cellStyle name="Millares 6 6 6" xfId="2363" xr:uid="{2ED9D349-CAF1-4F6E-A90C-F3D8AD9FC32D}"/>
    <cellStyle name="Millares 6 7" xfId="323" xr:uid="{979200CB-E5DB-429D-947D-445061F21B9A}"/>
    <cellStyle name="Millares 6 7 2" xfId="1241" xr:uid="{D5C2625B-5728-4AA5-AC73-B04E0A129ED0}"/>
    <cellStyle name="Millares 6 7 2 2" xfId="3383" xr:uid="{4D02BCEA-F9FC-4682-A884-246898A891D6}"/>
    <cellStyle name="Millares 6 7 3" xfId="2465" xr:uid="{03CC17C8-B74D-40B8-9748-931216D75595}"/>
    <cellStyle name="Millares 6 8" xfId="629" xr:uid="{008E7FE6-2117-42F4-9B4F-F990C322ABF4}"/>
    <cellStyle name="Millares 6 8 2" xfId="1547" xr:uid="{3065086A-9B33-490D-8789-C92239825981}"/>
    <cellStyle name="Millares 6 8 2 2" xfId="3689" xr:uid="{CFAA4C74-96F4-478D-8974-4C63148FB4A9}"/>
    <cellStyle name="Millares 6 8 3" xfId="2771" xr:uid="{ACF92474-02F2-42C1-85F0-C1CF90375FC1}"/>
    <cellStyle name="Millares 6 9" xfId="935" xr:uid="{AAAD5CE0-9FA7-4570-8F2B-665CCABC8CDE}"/>
    <cellStyle name="Millares 6 9 2" xfId="3077" xr:uid="{9FEA3707-C258-4D5C-B50E-F9FD84B74F93}"/>
    <cellStyle name="Millares 7" xfId="9" xr:uid="{8C4E6138-B956-44FD-B907-009216E71B31}"/>
    <cellStyle name="Millares 7 10" xfId="1854" xr:uid="{8729A3A9-741E-4DA7-939F-90BAF065A7FA}"/>
    <cellStyle name="Millares 7 11" xfId="2160" xr:uid="{F8D2D9F2-1BD5-4CF1-92C8-CBF4C7C0AEC2}"/>
    <cellStyle name="Millares 7 2" xfId="35" xr:uid="{4A6E598E-4230-4D9F-B24D-68F09B03CB3E}"/>
    <cellStyle name="Millares 7 2 2" xfId="86" xr:uid="{B36343EC-988B-4D4A-8773-E311983391CF}"/>
    <cellStyle name="Millares 7 2 2 2" xfId="188" xr:uid="{DAB9EC3E-A75A-4243-A519-44EFA853613E}"/>
    <cellStyle name="Millares 7 2 2 2 2" xfId="494" xr:uid="{4EA2058D-415A-40C9-9BFD-88BF13E4C575}"/>
    <cellStyle name="Millares 7 2 2 2 2 2" xfId="1412" xr:uid="{82EF3E75-71A0-40B0-B7EA-657BA8F875E5}"/>
    <cellStyle name="Millares 7 2 2 2 2 2 2" xfId="3554" xr:uid="{B68A4D62-5C7F-4BE5-8AF7-E6B2461ACAC2}"/>
    <cellStyle name="Millares 7 2 2 2 2 3" xfId="2636" xr:uid="{29A8B672-4DF8-475A-B6F6-93A97C54575F}"/>
    <cellStyle name="Millares 7 2 2 2 3" xfId="800" xr:uid="{A530FBEE-3FE0-481F-BF59-62E9A07AE9DB}"/>
    <cellStyle name="Millares 7 2 2 2 3 2" xfId="1718" xr:uid="{B6205D2C-6850-42CF-899D-AA42D0DB59B4}"/>
    <cellStyle name="Millares 7 2 2 2 3 2 2" xfId="3860" xr:uid="{5DF67B81-1821-4F27-9031-5E9314BBC158}"/>
    <cellStyle name="Millares 7 2 2 2 3 3" xfId="2942" xr:uid="{770C4A0F-CA4D-473A-B7E9-E3BA2FDB5E36}"/>
    <cellStyle name="Millares 7 2 2 2 4" xfId="1106" xr:uid="{FD779016-9678-47A5-91A6-5EDADA648FAE}"/>
    <cellStyle name="Millares 7 2 2 2 4 2" xfId="3248" xr:uid="{F276119F-DEE2-4657-8376-32C42FF877A5}"/>
    <cellStyle name="Millares 7 2 2 2 5" xfId="2024" xr:uid="{65FB47B3-F61C-4E57-BF19-30D64BDDFFF4}"/>
    <cellStyle name="Millares 7 2 2 2 6" xfId="2330" xr:uid="{A0C1490A-80B1-47D2-9E65-4B5A8206E7B9}"/>
    <cellStyle name="Millares 7 2 2 3" xfId="290" xr:uid="{57058506-143E-4C39-B565-73C36082B68D}"/>
    <cellStyle name="Millares 7 2 2 3 2" xfId="596" xr:uid="{3B8361A2-3041-4AA0-8459-7D58276537AC}"/>
    <cellStyle name="Millares 7 2 2 3 2 2" xfId="1514" xr:uid="{82C8DC22-0F1C-431A-90A3-1CE1503CD223}"/>
    <cellStyle name="Millares 7 2 2 3 2 2 2" xfId="3656" xr:uid="{613DA323-61B2-40F6-B5D3-28906C28A1BA}"/>
    <cellStyle name="Millares 7 2 2 3 2 3" xfId="2738" xr:uid="{F32CDDA4-6B47-431C-93C5-52BA2796F2D8}"/>
    <cellStyle name="Millares 7 2 2 3 3" xfId="902" xr:uid="{968437E4-5D3E-4E88-BAEC-DC04A6541D4D}"/>
    <cellStyle name="Millares 7 2 2 3 3 2" xfId="1820" xr:uid="{266F5A60-F726-4271-B6D8-EC3889DA979F}"/>
    <cellStyle name="Millares 7 2 2 3 3 2 2" xfId="3962" xr:uid="{CFB7FE89-3FBE-4A61-BBC1-DB021C3F06E3}"/>
    <cellStyle name="Millares 7 2 2 3 3 3" xfId="3044" xr:uid="{041C9C7C-2507-4BFB-873C-891FEBFC471A}"/>
    <cellStyle name="Millares 7 2 2 3 4" xfId="1208" xr:uid="{6CDE0CFF-A763-4967-8DEC-AD72BB46DDFB}"/>
    <cellStyle name="Millares 7 2 2 3 4 2" xfId="3350" xr:uid="{6D718109-ED67-4EA8-B835-3CEB2EA627AF}"/>
    <cellStyle name="Millares 7 2 2 3 5" xfId="2126" xr:uid="{4A4A1172-9205-45B6-B26D-056E716FD01F}"/>
    <cellStyle name="Millares 7 2 2 3 6" xfId="2432" xr:uid="{FD13A088-6836-4E48-9C92-5A939489498B}"/>
    <cellStyle name="Millares 7 2 2 4" xfId="392" xr:uid="{8B8096A0-5822-448B-A5C7-A2FA9E4B52E7}"/>
    <cellStyle name="Millares 7 2 2 4 2" xfId="1310" xr:uid="{56CDF544-8225-4D4D-9BAF-B836C4317C20}"/>
    <cellStyle name="Millares 7 2 2 4 2 2" xfId="3452" xr:uid="{A6DC332C-87E9-40D7-A090-7E4DB7359565}"/>
    <cellStyle name="Millares 7 2 2 4 3" xfId="2534" xr:uid="{DCAE142A-E31E-4032-AC77-78F23299E3A4}"/>
    <cellStyle name="Millares 7 2 2 5" xfId="698" xr:uid="{E029E465-186F-4A37-81F7-4556FBAE178A}"/>
    <cellStyle name="Millares 7 2 2 5 2" xfId="1616" xr:uid="{2042230C-6C81-458C-B09A-6C68B072F135}"/>
    <cellStyle name="Millares 7 2 2 5 2 2" xfId="3758" xr:uid="{FB2BD776-B71F-40BE-BEF4-6E67ADC53F9C}"/>
    <cellStyle name="Millares 7 2 2 5 3" xfId="2840" xr:uid="{48CB589D-E811-4248-802F-8D740A41F922}"/>
    <cellStyle name="Millares 7 2 2 6" xfId="1004" xr:uid="{8D02567A-5461-479A-96F9-ECE80FB67172}"/>
    <cellStyle name="Millares 7 2 2 6 2" xfId="3146" xr:uid="{16FB8AFB-AA8E-4D4E-B3FA-B67E05761232}"/>
    <cellStyle name="Millares 7 2 2 7" xfId="1922" xr:uid="{0270CBC5-83AE-4521-8925-9FEC4877E447}"/>
    <cellStyle name="Millares 7 2 2 8" xfId="2228" xr:uid="{E04C2448-D60D-493C-BF91-58C9B8383B75}"/>
    <cellStyle name="Millares 7 2 3" xfId="137" xr:uid="{D0131C66-48E9-4DA0-8486-CC97438FCE72}"/>
    <cellStyle name="Millares 7 2 3 2" xfId="443" xr:uid="{36732C52-370D-4445-ACC4-026B36C507D8}"/>
    <cellStyle name="Millares 7 2 3 2 2" xfId="1361" xr:uid="{F98BADDB-9CEC-4CC9-979B-DE8A29394971}"/>
    <cellStyle name="Millares 7 2 3 2 2 2" xfId="3503" xr:uid="{10E90A9B-E8D4-4CBA-859C-49118B8C33A2}"/>
    <cellStyle name="Millares 7 2 3 2 3" xfId="2585" xr:uid="{C266710A-2F1E-4117-8380-98F3C9702D38}"/>
    <cellStyle name="Millares 7 2 3 3" xfId="749" xr:uid="{A39F4443-BC44-43DA-AAB3-9F9B723E9946}"/>
    <cellStyle name="Millares 7 2 3 3 2" xfId="1667" xr:uid="{B9053285-01BB-4D5B-AA8D-19DF2A97756D}"/>
    <cellStyle name="Millares 7 2 3 3 2 2" xfId="3809" xr:uid="{00E3B0E6-9606-4D67-BA25-EA621AEDE937}"/>
    <cellStyle name="Millares 7 2 3 3 3" xfId="2891" xr:uid="{0830D3A7-75ED-420C-917A-210DE15722C8}"/>
    <cellStyle name="Millares 7 2 3 4" xfId="1055" xr:uid="{4F7EAF85-1C4B-49E0-BAAF-76F501AE66B8}"/>
    <cellStyle name="Millares 7 2 3 4 2" xfId="3197" xr:uid="{4E53C559-BBE0-4012-BA5E-9328C284EF5F}"/>
    <cellStyle name="Millares 7 2 3 5" xfId="1973" xr:uid="{7C4BFF5E-E2BB-4868-93BA-C71F3BA4B03C}"/>
    <cellStyle name="Millares 7 2 3 6" xfId="2279" xr:uid="{DE372231-CD88-47EA-A446-F73D05928898}"/>
    <cellStyle name="Millares 7 2 4" xfId="239" xr:uid="{6C92CA31-0DD9-4735-886B-0446B7429751}"/>
    <cellStyle name="Millares 7 2 4 2" xfId="545" xr:uid="{372050E7-96F6-4691-8565-7C664ECDADAD}"/>
    <cellStyle name="Millares 7 2 4 2 2" xfId="1463" xr:uid="{BCC7F6F1-801F-43A7-A97A-F0451650DEEE}"/>
    <cellStyle name="Millares 7 2 4 2 2 2" xfId="3605" xr:uid="{841C7EF9-3965-4C3A-A24B-125BFC69C90B}"/>
    <cellStyle name="Millares 7 2 4 2 3" xfId="2687" xr:uid="{8FF9C826-92FF-4F77-ADAB-0B8904D41F9F}"/>
    <cellStyle name="Millares 7 2 4 3" xfId="851" xr:uid="{03C852BF-2067-4538-BDAC-06D1402C0386}"/>
    <cellStyle name="Millares 7 2 4 3 2" xfId="1769" xr:uid="{C8938233-AAC6-4071-9A76-2DBE34FACCB1}"/>
    <cellStyle name="Millares 7 2 4 3 2 2" xfId="3911" xr:uid="{17AE088F-D0E9-445C-B909-95FAC98B4F4F}"/>
    <cellStyle name="Millares 7 2 4 3 3" xfId="2993" xr:uid="{A5544616-A773-489C-8658-FD457CE27C26}"/>
    <cellStyle name="Millares 7 2 4 4" xfId="1157" xr:uid="{69DF5AD6-2994-4505-A380-7D3DFE13A813}"/>
    <cellStyle name="Millares 7 2 4 4 2" xfId="3299" xr:uid="{E2DFADD7-9476-491A-B7E0-F7B1D6FD6CD8}"/>
    <cellStyle name="Millares 7 2 4 5" xfId="2075" xr:uid="{1FCA41BD-8C93-401A-8807-935996FB22FC}"/>
    <cellStyle name="Millares 7 2 4 6" xfId="2381" xr:uid="{45901176-3B83-400E-B1D9-4BC87C8FD3FD}"/>
    <cellStyle name="Millares 7 2 5" xfId="341" xr:uid="{17C8E088-E82E-4BD2-9188-4BF112377F58}"/>
    <cellStyle name="Millares 7 2 5 2" xfId="1259" xr:uid="{54740EF3-87E7-42BF-8364-871381D09167}"/>
    <cellStyle name="Millares 7 2 5 2 2" xfId="3401" xr:uid="{4D1EB928-4FD2-4713-9FF2-C7560714ABE5}"/>
    <cellStyle name="Millares 7 2 5 3" xfId="2483" xr:uid="{8CE5DC34-C7E3-4593-B96B-DCD0A35B9BB0}"/>
    <cellStyle name="Millares 7 2 6" xfId="647" xr:uid="{B7E94337-B8F8-4D1C-B97E-6299A17AC9DB}"/>
    <cellStyle name="Millares 7 2 6 2" xfId="1565" xr:uid="{839C7F18-5ABA-414A-9336-5D13A08254A3}"/>
    <cellStyle name="Millares 7 2 6 2 2" xfId="3707" xr:uid="{BEAA599F-AD7E-4EAD-AB76-4083053329B7}"/>
    <cellStyle name="Millares 7 2 6 3" xfId="2789" xr:uid="{71447889-D34C-4B19-84F5-ADC93CC72FA7}"/>
    <cellStyle name="Millares 7 2 7" xfId="953" xr:uid="{A9EE719A-D904-4470-B3C4-DA06E0FDC1AD}"/>
    <cellStyle name="Millares 7 2 7 2" xfId="3095" xr:uid="{9EAC852B-757B-404D-B9A3-1F7EC1762E51}"/>
    <cellStyle name="Millares 7 2 8" xfId="1871" xr:uid="{F36239DC-8176-46E7-8DB8-0A34CDB52364}"/>
    <cellStyle name="Millares 7 2 9" xfId="2177" xr:uid="{49F551F1-F0CD-4900-B998-243CC14215BC}"/>
    <cellStyle name="Millares 7 3" xfId="52" xr:uid="{75EEC050-0C2A-4AD7-BD92-97B1DF52D5F5}"/>
    <cellStyle name="Millares 7 3 2" xfId="103" xr:uid="{EE3880D7-3C2A-4EFD-A5F1-720434B157F2}"/>
    <cellStyle name="Millares 7 3 2 2" xfId="205" xr:uid="{2136B393-908F-4F35-872E-6680E669B1C7}"/>
    <cellStyle name="Millares 7 3 2 2 2" xfId="511" xr:uid="{A5F9B489-3061-4A86-8691-F8167981736F}"/>
    <cellStyle name="Millares 7 3 2 2 2 2" xfId="1429" xr:uid="{E033BC56-DD1F-4979-A754-C25AB3D8D1ED}"/>
    <cellStyle name="Millares 7 3 2 2 2 2 2" xfId="3571" xr:uid="{4B8365AF-A51A-452A-B6E7-385A0D5A24DD}"/>
    <cellStyle name="Millares 7 3 2 2 2 3" xfId="2653" xr:uid="{08026D57-FF09-4702-A722-3207770E6E40}"/>
    <cellStyle name="Millares 7 3 2 2 3" xfId="817" xr:uid="{D6D224BB-D403-4AB1-A86E-B6B53A065349}"/>
    <cellStyle name="Millares 7 3 2 2 3 2" xfId="1735" xr:uid="{A7DD79EC-245A-435C-A25F-CA1D5A88BFD5}"/>
    <cellStyle name="Millares 7 3 2 2 3 2 2" xfId="3877" xr:uid="{E9F50DA5-CEA8-4746-A64E-E41BCAF2946E}"/>
    <cellStyle name="Millares 7 3 2 2 3 3" xfId="2959" xr:uid="{19BC4EF6-7133-4A5F-8200-1D68B92CBBB5}"/>
    <cellStyle name="Millares 7 3 2 2 4" xfId="1123" xr:uid="{8D1A5CFC-F73D-432D-970A-71066FB6B21B}"/>
    <cellStyle name="Millares 7 3 2 2 4 2" xfId="3265" xr:uid="{FADBCBFE-10A5-4B9A-8211-015CA27B5C8D}"/>
    <cellStyle name="Millares 7 3 2 2 5" xfId="2041" xr:uid="{EFEAE646-A36A-4A32-95D9-22895499BEE4}"/>
    <cellStyle name="Millares 7 3 2 2 6" xfId="2347" xr:uid="{26FCA917-A07B-4DAD-8C0F-645B168FD5A1}"/>
    <cellStyle name="Millares 7 3 2 3" xfId="307" xr:uid="{530597B6-68E7-4684-BC8E-E25B50546A0F}"/>
    <cellStyle name="Millares 7 3 2 3 2" xfId="613" xr:uid="{28BB97BB-6603-4855-9443-581D53AFFCC4}"/>
    <cellStyle name="Millares 7 3 2 3 2 2" xfId="1531" xr:uid="{03B0B284-0FD3-45FB-9496-D987BEE2CA70}"/>
    <cellStyle name="Millares 7 3 2 3 2 2 2" xfId="3673" xr:uid="{6A22B76B-B503-454F-94E7-975FBA930153}"/>
    <cellStyle name="Millares 7 3 2 3 2 3" xfId="2755" xr:uid="{2518E975-D7D3-4E1B-9A67-5F53DFF01548}"/>
    <cellStyle name="Millares 7 3 2 3 3" xfId="919" xr:uid="{B79870FB-284F-4DDA-BD24-C375D3755E5F}"/>
    <cellStyle name="Millares 7 3 2 3 3 2" xfId="1837" xr:uid="{16B2E274-BED2-4A89-8F26-7CD1BA3772D2}"/>
    <cellStyle name="Millares 7 3 2 3 3 2 2" xfId="3979" xr:uid="{55195E85-EB00-4777-92AC-72CC97FCC508}"/>
    <cellStyle name="Millares 7 3 2 3 3 3" xfId="3061" xr:uid="{0AE463D8-4692-47E8-BDA0-69083620388F}"/>
    <cellStyle name="Millares 7 3 2 3 4" xfId="1225" xr:uid="{7B0F1841-3B54-4488-BCF0-F34B788BAB9C}"/>
    <cellStyle name="Millares 7 3 2 3 4 2" xfId="3367" xr:uid="{3DF79FEC-7FC2-4538-93FE-531F9B82F3B3}"/>
    <cellStyle name="Millares 7 3 2 3 5" xfId="2143" xr:uid="{E3E87939-AA37-44C6-9FC9-311CD7694EF1}"/>
    <cellStyle name="Millares 7 3 2 3 6" xfId="2449" xr:uid="{C0177BA8-9DEE-4A86-BA57-BEC276C4CAB7}"/>
    <cellStyle name="Millares 7 3 2 4" xfId="409" xr:uid="{62D46182-F322-4317-84F1-21BF0ED13706}"/>
    <cellStyle name="Millares 7 3 2 4 2" xfId="1327" xr:uid="{7EAEA0A5-2E7B-4E5A-B990-0044D8E9D3B6}"/>
    <cellStyle name="Millares 7 3 2 4 2 2" xfId="3469" xr:uid="{08D3557E-1232-41A4-A390-1AB9B4AD1E3E}"/>
    <cellStyle name="Millares 7 3 2 4 3" xfId="2551" xr:uid="{7B08FEED-718D-4CDA-861F-7D7A5B3FB998}"/>
    <cellStyle name="Millares 7 3 2 5" xfId="715" xr:uid="{D2AB1BE4-1514-4410-BF43-2C51653E4834}"/>
    <cellStyle name="Millares 7 3 2 5 2" xfId="1633" xr:uid="{BDA162F4-C74D-4351-BF72-C9BA0E49D53C}"/>
    <cellStyle name="Millares 7 3 2 5 2 2" xfId="3775" xr:uid="{622E4454-EA78-4741-8A49-73F0CCCBCB19}"/>
    <cellStyle name="Millares 7 3 2 5 3" xfId="2857" xr:uid="{57B334C1-694C-41F5-8C54-C6261BC330FC}"/>
    <cellStyle name="Millares 7 3 2 6" xfId="1021" xr:uid="{54C407D0-5E27-4F93-8949-5859A12267ED}"/>
    <cellStyle name="Millares 7 3 2 6 2" xfId="3163" xr:uid="{5C3195EC-4D6F-43FA-ACF8-0B55470DE8F6}"/>
    <cellStyle name="Millares 7 3 2 7" xfId="1939" xr:uid="{BC6562B3-3129-493E-B34D-42BD7DD86C10}"/>
    <cellStyle name="Millares 7 3 2 8" xfId="2245" xr:uid="{A4E12DD3-AEC9-4C4C-96F3-58D213C4C02B}"/>
    <cellStyle name="Millares 7 3 3" xfId="154" xr:uid="{CBB1764E-DE0F-4477-B640-F99B183DAC45}"/>
    <cellStyle name="Millares 7 3 3 2" xfId="460" xr:uid="{39268A14-A560-475B-9726-21A18DF8D79C}"/>
    <cellStyle name="Millares 7 3 3 2 2" xfId="1378" xr:uid="{3EF1D4A5-F606-4D26-9E4D-CDC1E58DBC65}"/>
    <cellStyle name="Millares 7 3 3 2 2 2" xfId="3520" xr:uid="{158E032A-A347-4D52-A7FF-D4D729C3A322}"/>
    <cellStyle name="Millares 7 3 3 2 3" xfId="2602" xr:uid="{2931AD7F-BDCC-4BF4-ADE8-784EAA053856}"/>
    <cellStyle name="Millares 7 3 3 3" xfId="766" xr:uid="{4EDDFBE0-DDBD-4FD1-B9B1-C6DE8538D0D5}"/>
    <cellStyle name="Millares 7 3 3 3 2" xfId="1684" xr:uid="{E2859BC5-4D60-4E91-948F-8B7C6BC62B01}"/>
    <cellStyle name="Millares 7 3 3 3 2 2" xfId="3826" xr:uid="{1CA21D65-2191-4DB0-AA9D-B5136049B7CC}"/>
    <cellStyle name="Millares 7 3 3 3 3" xfId="2908" xr:uid="{45147EC0-2B5F-456D-B370-533DF4E597B2}"/>
    <cellStyle name="Millares 7 3 3 4" xfId="1072" xr:uid="{14C33B55-79E5-438A-973C-470306A3E6A9}"/>
    <cellStyle name="Millares 7 3 3 4 2" xfId="3214" xr:uid="{74AFF8B8-99DE-45FC-B1B8-02E884A66000}"/>
    <cellStyle name="Millares 7 3 3 5" xfId="1990" xr:uid="{A346EA6D-EB3E-4E8A-ADAA-53D6E539ACB1}"/>
    <cellStyle name="Millares 7 3 3 6" xfId="2296" xr:uid="{A1619ACA-0780-49C4-A197-D114DFBCD506}"/>
    <cellStyle name="Millares 7 3 4" xfId="256" xr:uid="{FD09797B-DBC3-4529-B2FF-7D2D4D974C18}"/>
    <cellStyle name="Millares 7 3 4 2" xfId="562" xr:uid="{631A09DE-8A92-4767-9AEB-C37C3203FF8C}"/>
    <cellStyle name="Millares 7 3 4 2 2" xfId="1480" xr:uid="{69624AF4-BCC6-47FE-BACC-12BEE6C6C949}"/>
    <cellStyle name="Millares 7 3 4 2 2 2" xfId="3622" xr:uid="{E3CE7A53-4B77-4212-B5E8-9AD2D50C2A0A}"/>
    <cellStyle name="Millares 7 3 4 2 3" xfId="2704" xr:uid="{803921A9-F56E-46E3-A3BD-9F972F8A4A56}"/>
    <cellStyle name="Millares 7 3 4 3" xfId="868" xr:uid="{3D22420E-498B-4F30-98D6-240F17271D9F}"/>
    <cellStyle name="Millares 7 3 4 3 2" xfId="1786" xr:uid="{3F098021-EE1A-4A42-9C87-1E89E73C122B}"/>
    <cellStyle name="Millares 7 3 4 3 2 2" xfId="3928" xr:uid="{4851B229-EDC1-4581-B3F6-210E3791919C}"/>
    <cellStyle name="Millares 7 3 4 3 3" xfId="3010" xr:uid="{5A6481B0-B1D8-4CA3-A4A4-E05EF1622FE8}"/>
    <cellStyle name="Millares 7 3 4 4" xfId="1174" xr:uid="{77DD3E11-2CAA-447C-A9EC-D6B8BDED6479}"/>
    <cellStyle name="Millares 7 3 4 4 2" xfId="3316" xr:uid="{A6AECCE0-3E76-4474-BBFC-E12EA31B1DC9}"/>
    <cellStyle name="Millares 7 3 4 5" xfId="2092" xr:uid="{6B5C32F5-E199-4C6F-B4D8-19C43CA76B4D}"/>
    <cellStyle name="Millares 7 3 4 6" xfId="2398" xr:uid="{F0CA746F-CF93-4325-BE4B-66DB80A757AB}"/>
    <cellStyle name="Millares 7 3 5" xfId="358" xr:uid="{5D5D7D93-2DB3-49F6-9C9D-49D5467FD023}"/>
    <cellStyle name="Millares 7 3 5 2" xfId="1276" xr:uid="{B42E2345-B129-47CF-8A42-FB80C8028F5A}"/>
    <cellStyle name="Millares 7 3 5 2 2" xfId="3418" xr:uid="{C8A8AABB-3741-454F-B545-ACB8854BE20E}"/>
    <cellStyle name="Millares 7 3 5 3" xfId="2500" xr:uid="{7E3B2EF0-7816-4FF0-8A29-15C2FEE55346}"/>
    <cellStyle name="Millares 7 3 6" xfId="664" xr:uid="{ABF5CD31-F242-49B3-8444-90818AB598FA}"/>
    <cellStyle name="Millares 7 3 6 2" xfId="1582" xr:uid="{A14063EE-ED04-45E3-AA2B-994C37636F3D}"/>
    <cellStyle name="Millares 7 3 6 2 2" xfId="3724" xr:uid="{683F095E-EFD6-4C5E-AAC3-34092584A759}"/>
    <cellStyle name="Millares 7 3 6 3" xfId="2806" xr:uid="{3EA59E69-D471-4D8D-81F0-096BD9FA76D2}"/>
    <cellStyle name="Millares 7 3 7" xfId="970" xr:uid="{57D5666C-CC3E-4E09-B847-5C59F643F6E4}"/>
    <cellStyle name="Millares 7 3 7 2" xfId="3112" xr:uid="{62453EC0-3D53-4CEC-98F5-EF536126B7F1}"/>
    <cellStyle name="Millares 7 3 8" xfId="1888" xr:uid="{E7AA1F16-4EAA-41BD-9850-A856255976B2}"/>
    <cellStyle name="Millares 7 3 9" xfId="2194" xr:uid="{4DDB1D15-3327-426E-8CF0-135FC36839FC}"/>
    <cellStyle name="Millares 7 4" xfId="69" xr:uid="{38C3B9C2-8DF8-40D9-9178-CC2E117F3770}"/>
    <cellStyle name="Millares 7 4 2" xfId="171" xr:uid="{98FF323B-9ED8-4828-83F9-B8148FD6B2B4}"/>
    <cellStyle name="Millares 7 4 2 2" xfId="477" xr:uid="{7C19316E-B10E-4A42-940E-1404FFFE75FA}"/>
    <cellStyle name="Millares 7 4 2 2 2" xfId="1395" xr:uid="{964187DD-9F91-451D-8ACA-20B9B5D8ABBA}"/>
    <cellStyle name="Millares 7 4 2 2 2 2" xfId="3537" xr:uid="{B0D15FBF-538E-440A-911A-AC30B64E985A}"/>
    <cellStyle name="Millares 7 4 2 2 3" xfId="2619" xr:uid="{B3DD69FA-8999-4392-AA62-D727D3E26D92}"/>
    <cellStyle name="Millares 7 4 2 3" xfId="783" xr:uid="{EDE0C4D6-E888-40FA-9208-4498B0E31A06}"/>
    <cellStyle name="Millares 7 4 2 3 2" xfId="1701" xr:uid="{2E33050D-9CDF-400D-9E93-8CE43BE1FC76}"/>
    <cellStyle name="Millares 7 4 2 3 2 2" xfId="3843" xr:uid="{5B4BF7B3-3DCF-4736-AB67-A9C7E0EE56AB}"/>
    <cellStyle name="Millares 7 4 2 3 3" xfId="2925" xr:uid="{63ECD64F-55AE-4A50-934A-910353D256F0}"/>
    <cellStyle name="Millares 7 4 2 4" xfId="1089" xr:uid="{6549B4B6-0840-4106-9D27-8B7722329B45}"/>
    <cellStyle name="Millares 7 4 2 4 2" xfId="3231" xr:uid="{54E232A8-E24A-43FC-96BD-D028036AF877}"/>
    <cellStyle name="Millares 7 4 2 5" xfId="2007" xr:uid="{2BDD21F4-A764-429F-ABC4-46785B9EF116}"/>
    <cellStyle name="Millares 7 4 2 6" xfId="2313" xr:uid="{0B21465D-21D9-44AA-A27B-4DE21263696B}"/>
    <cellStyle name="Millares 7 4 3" xfId="273" xr:uid="{B7990C12-8B56-4622-A901-B5061AA3BF93}"/>
    <cellStyle name="Millares 7 4 3 2" xfId="579" xr:uid="{90FF5AC9-9AFE-4303-80F7-4E3B34D1F3BB}"/>
    <cellStyle name="Millares 7 4 3 2 2" xfId="1497" xr:uid="{E0427A93-6104-41EC-9F66-B07011A08BE0}"/>
    <cellStyle name="Millares 7 4 3 2 2 2" xfId="3639" xr:uid="{CAB71E42-BEF7-4E3E-901E-08AA9D84471D}"/>
    <cellStyle name="Millares 7 4 3 2 3" xfId="2721" xr:uid="{901E3C0C-0142-4F86-9DCE-BD0693792B63}"/>
    <cellStyle name="Millares 7 4 3 3" xfId="885" xr:uid="{82620B81-3ED1-4E56-B412-131C264B1F0B}"/>
    <cellStyle name="Millares 7 4 3 3 2" xfId="1803" xr:uid="{78213B55-8FA4-4493-91A3-F73698ADB1ED}"/>
    <cellStyle name="Millares 7 4 3 3 2 2" xfId="3945" xr:uid="{C4700A96-D891-4561-BC87-D730C0A47D6A}"/>
    <cellStyle name="Millares 7 4 3 3 3" xfId="3027" xr:uid="{44148AFC-659A-4A0D-A9CE-8E4F34674E5C}"/>
    <cellStyle name="Millares 7 4 3 4" xfId="1191" xr:uid="{F79B55E9-5C80-4341-B349-39FFB0D52DAD}"/>
    <cellStyle name="Millares 7 4 3 4 2" xfId="3333" xr:uid="{4BABE51E-43E4-421C-B1B7-F355944FB944}"/>
    <cellStyle name="Millares 7 4 3 5" xfId="2109" xr:uid="{DFD82AF2-F36A-4698-A848-DE994F096777}"/>
    <cellStyle name="Millares 7 4 3 6" xfId="2415" xr:uid="{5C032B89-1DE8-4CEE-B4C0-A54C7C4C9604}"/>
    <cellStyle name="Millares 7 4 4" xfId="375" xr:uid="{F701D4A3-76C4-4BCF-BE21-D95F456D200E}"/>
    <cellStyle name="Millares 7 4 4 2" xfId="1293" xr:uid="{EE226C4D-CA90-4305-BDAD-D23BA83F51B8}"/>
    <cellStyle name="Millares 7 4 4 2 2" xfId="3435" xr:uid="{23D2D8C4-31A4-4A54-83E0-7C1446B1F9FC}"/>
    <cellStyle name="Millares 7 4 4 3" xfId="2517" xr:uid="{6F32875C-50D0-48F4-A554-23F200CBCFC3}"/>
    <cellStyle name="Millares 7 4 5" xfId="681" xr:uid="{9BC1265A-695B-43B4-B9D7-16D9FA19957F}"/>
    <cellStyle name="Millares 7 4 5 2" xfId="1599" xr:uid="{FE735FFE-0F11-4A5B-96DD-D3193BEE96C4}"/>
    <cellStyle name="Millares 7 4 5 2 2" xfId="3741" xr:uid="{E3D42238-ED9F-4553-AF22-FB407812D5FF}"/>
    <cellStyle name="Millares 7 4 5 3" xfId="2823" xr:uid="{27ED1D25-BDA5-4513-B2EB-4C7A00FC357F}"/>
    <cellStyle name="Millares 7 4 6" xfId="987" xr:uid="{C778E6A5-D4B7-45AD-8AF5-8C8C870C37E0}"/>
    <cellStyle name="Millares 7 4 6 2" xfId="3129" xr:uid="{8945793F-DD9A-4C3E-88CC-53497C2D884E}"/>
    <cellStyle name="Millares 7 4 7" xfId="1905" xr:uid="{A275854F-1089-45D8-A8E4-5A9CAA7EE447}"/>
    <cellStyle name="Millares 7 4 8" xfId="2211" xr:uid="{47987701-B62E-4318-BCC6-42CB3788C763}"/>
    <cellStyle name="Millares 7 5" xfId="120" xr:uid="{CAA741A1-3C2E-4C10-B34E-813F3FBA2C3B}"/>
    <cellStyle name="Millares 7 5 2" xfId="426" xr:uid="{03F5A390-2ECE-4046-8CD5-562DBFE6543C}"/>
    <cellStyle name="Millares 7 5 2 2" xfId="1344" xr:uid="{692A2C16-37DD-42EB-BD76-692EDC844552}"/>
    <cellStyle name="Millares 7 5 2 2 2" xfId="3486" xr:uid="{F024E295-D859-464C-A5F4-858BC358D558}"/>
    <cellStyle name="Millares 7 5 2 3" xfId="2568" xr:uid="{215357A8-485B-46F9-81E0-AF933E651566}"/>
    <cellStyle name="Millares 7 5 3" xfId="732" xr:uid="{4206D9D9-D2BD-423F-A829-B980AB00D0EE}"/>
    <cellStyle name="Millares 7 5 3 2" xfId="1650" xr:uid="{6A25B4CB-345E-4542-8002-4E71AFF72649}"/>
    <cellStyle name="Millares 7 5 3 2 2" xfId="3792" xr:uid="{643B84E4-5847-4196-9A31-D3C0CDF86B52}"/>
    <cellStyle name="Millares 7 5 3 3" xfId="2874" xr:uid="{D11D4960-7454-4357-9179-6CA78EFE3F64}"/>
    <cellStyle name="Millares 7 5 4" xfId="1038" xr:uid="{605C1574-968F-4E47-9E2D-1336EFBA4BDC}"/>
    <cellStyle name="Millares 7 5 4 2" xfId="3180" xr:uid="{E9EF644B-7396-4807-95E9-3A55A42C33C2}"/>
    <cellStyle name="Millares 7 5 5" xfId="1956" xr:uid="{357D7FB7-FB23-40EE-B239-A146EC788198}"/>
    <cellStyle name="Millares 7 5 6" xfId="2262" xr:uid="{E3CA243B-CB76-4D26-9249-09CC168DC549}"/>
    <cellStyle name="Millares 7 6" xfId="222" xr:uid="{491C7B25-123C-47B3-B3F4-E42CB440CCB5}"/>
    <cellStyle name="Millares 7 6 2" xfId="528" xr:uid="{C931BC6E-C050-44AC-B22B-10D78291F3B4}"/>
    <cellStyle name="Millares 7 6 2 2" xfId="1446" xr:uid="{70628985-191D-44BD-8644-83CA8AAC5530}"/>
    <cellStyle name="Millares 7 6 2 2 2" xfId="3588" xr:uid="{3CE13F14-1641-453A-ADD4-B0BEFC070252}"/>
    <cellStyle name="Millares 7 6 2 3" xfId="2670" xr:uid="{3B227B47-3845-4222-B4B9-C2A23BF55B1F}"/>
    <cellStyle name="Millares 7 6 3" xfId="834" xr:uid="{4217813F-5C63-4F72-BC86-D47A614A177B}"/>
    <cellStyle name="Millares 7 6 3 2" xfId="1752" xr:uid="{78E8EEC2-8F30-4107-9C7A-DC6B944E0427}"/>
    <cellStyle name="Millares 7 6 3 2 2" xfId="3894" xr:uid="{90C290A9-A18C-4958-A99B-A971F74249B3}"/>
    <cellStyle name="Millares 7 6 3 3" xfId="2976" xr:uid="{5567BDB1-401D-40A2-B836-D2883B6D27D1}"/>
    <cellStyle name="Millares 7 6 4" xfId="1140" xr:uid="{DD4657E7-C561-401C-8E41-A0E20A67F14C}"/>
    <cellStyle name="Millares 7 6 4 2" xfId="3282" xr:uid="{16B39E7C-10B0-4637-8710-0042050105F6}"/>
    <cellStyle name="Millares 7 6 5" xfId="2058" xr:uid="{ECBE9476-B1C3-45ED-92C2-57555AF9DFCD}"/>
    <cellStyle name="Millares 7 6 6" xfId="2364" xr:uid="{B4EF75BE-CD03-4EA4-A642-88F0E648EBA7}"/>
    <cellStyle name="Millares 7 7" xfId="324" xr:uid="{A1FE3311-4E7B-49A5-8A3D-E2C5F08D0101}"/>
    <cellStyle name="Millares 7 7 2" xfId="1242" xr:uid="{E9BA6B97-ABB3-4C14-9A0A-2A4181DB65EB}"/>
    <cellStyle name="Millares 7 7 2 2" xfId="3384" xr:uid="{18C740CA-551A-487F-864D-F043DE496B83}"/>
    <cellStyle name="Millares 7 7 3" xfId="2466" xr:uid="{DD4E212C-98A4-49D4-BE0B-98ECCBBFB995}"/>
    <cellStyle name="Millares 7 8" xfId="630" xr:uid="{5828D447-083C-43DD-A2C1-9808897FF314}"/>
    <cellStyle name="Millares 7 8 2" xfId="1548" xr:uid="{8B6837A2-8234-4C6D-8E49-337A4616917C}"/>
    <cellStyle name="Millares 7 8 2 2" xfId="3690" xr:uid="{4FCB5358-F54E-458D-A49E-5F81A3EF5497}"/>
    <cellStyle name="Millares 7 8 3" xfId="2772" xr:uid="{822AC8EF-A38D-4FCA-ACD5-790FD5D83A75}"/>
    <cellStyle name="Millares 7 9" xfId="936" xr:uid="{24414861-F9F1-4074-972D-5B4263E4526F}"/>
    <cellStyle name="Millares 7 9 2" xfId="3078" xr:uid="{805B55E1-FE7C-43CC-A2FB-A1E762D0D2F5}"/>
    <cellStyle name="Millares 8" xfId="24" xr:uid="{D28C712A-550B-4955-9DDB-8D94A03F1C14}"/>
    <cellStyle name="Millares 8 10" xfId="1860" xr:uid="{6FC4415E-841B-45BB-A6F0-A9FC36868D4D}"/>
    <cellStyle name="Millares 8 11" xfId="2166" xr:uid="{F2D7BCAB-A06B-4863-BA3B-663379C83183}"/>
    <cellStyle name="Millares 8 2" xfId="41" xr:uid="{46969B4F-0943-46AD-956D-C1EFF4D4B692}"/>
    <cellStyle name="Millares 8 2 2" xfId="92" xr:uid="{81330F55-6CE5-4FFE-A6E7-92F21D8FF108}"/>
    <cellStyle name="Millares 8 2 2 2" xfId="194" xr:uid="{DDE584C2-1243-4EAC-BD1F-89C1B25705A9}"/>
    <cellStyle name="Millares 8 2 2 2 2" xfId="500" xr:uid="{A6065AF0-AE9A-4684-B761-9DCD250A449F}"/>
    <cellStyle name="Millares 8 2 2 2 2 2" xfId="1418" xr:uid="{DA6EC1A7-9111-4971-B44A-BA0AF859E6D9}"/>
    <cellStyle name="Millares 8 2 2 2 2 2 2" xfId="3560" xr:uid="{5A6BAB8D-18F0-49D1-B4D1-BDF6FD8C44F3}"/>
    <cellStyle name="Millares 8 2 2 2 2 3" xfId="2642" xr:uid="{B9565E59-E769-4B55-995F-758DA23933A1}"/>
    <cellStyle name="Millares 8 2 2 2 3" xfId="806" xr:uid="{94C44A50-B021-4724-8ADD-032669925C52}"/>
    <cellStyle name="Millares 8 2 2 2 3 2" xfId="1724" xr:uid="{2B142E55-FFD1-4342-A786-383F2A7248F9}"/>
    <cellStyle name="Millares 8 2 2 2 3 2 2" xfId="3866" xr:uid="{03AAAC3E-C9E9-4FC5-AF7F-B88E484F2F59}"/>
    <cellStyle name="Millares 8 2 2 2 3 3" xfId="2948" xr:uid="{C942103F-F096-4115-A081-EBF987688EAD}"/>
    <cellStyle name="Millares 8 2 2 2 4" xfId="1112" xr:uid="{27875CD2-FA9E-4900-8752-DC732852A478}"/>
    <cellStyle name="Millares 8 2 2 2 4 2" xfId="3254" xr:uid="{B704D25D-D5C8-487A-9D9B-D905A2841371}"/>
    <cellStyle name="Millares 8 2 2 2 5" xfId="2030" xr:uid="{97F33DF8-7DC3-4657-9B7F-0D1670FE7B3B}"/>
    <cellStyle name="Millares 8 2 2 2 6" xfId="2336" xr:uid="{942A9187-D8A0-4F27-8F2F-5FC196EE5F0D}"/>
    <cellStyle name="Millares 8 2 2 3" xfId="296" xr:uid="{6CC46A9C-F1DB-4ACE-A638-5FE7C930744D}"/>
    <cellStyle name="Millares 8 2 2 3 2" xfId="602" xr:uid="{9B8A0E2B-196B-49C4-A7CE-4B5C93DB8B09}"/>
    <cellStyle name="Millares 8 2 2 3 2 2" xfId="1520" xr:uid="{2AA660A0-5104-466F-9382-E8F49CC1776B}"/>
    <cellStyle name="Millares 8 2 2 3 2 2 2" xfId="3662" xr:uid="{B8CFD423-63B2-40F4-9BA3-7999E5E4F0B3}"/>
    <cellStyle name="Millares 8 2 2 3 2 3" xfId="2744" xr:uid="{5BBE2B28-BE55-4FE8-A1AF-96EE653D919C}"/>
    <cellStyle name="Millares 8 2 2 3 3" xfId="908" xr:uid="{9F29B19A-918B-472E-A437-279F39933AB7}"/>
    <cellStyle name="Millares 8 2 2 3 3 2" xfId="1826" xr:uid="{2CDFCFAA-C1CC-4BE7-88BC-5968ACA2842E}"/>
    <cellStyle name="Millares 8 2 2 3 3 2 2" xfId="3968" xr:uid="{98E9CFDE-3B63-4D09-B993-65F848F31402}"/>
    <cellStyle name="Millares 8 2 2 3 3 3" xfId="3050" xr:uid="{1DB4A2E5-B1DD-4382-96B6-C432AFA3E562}"/>
    <cellStyle name="Millares 8 2 2 3 4" xfId="1214" xr:uid="{6088EADC-A274-4CD2-A15E-067788530A0F}"/>
    <cellStyle name="Millares 8 2 2 3 4 2" xfId="3356" xr:uid="{B00D48AA-6915-41A5-889E-29AE1E3F2B5A}"/>
    <cellStyle name="Millares 8 2 2 3 5" xfId="2132" xr:uid="{56AB9A5D-B658-4FC3-B67B-24393BB998B5}"/>
    <cellStyle name="Millares 8 2 2 3 6" xfId="2438" xr:uid="{B8D80EDA-E080-4025-8107-47D0B5431618}"/>
    <cellStyle name="Millares 8 2 2 4" xfId="398" xr:uid="{5E40CEBB-9172-4C66-865C-333BC99A2EF1}"/>
    <cellStyle name="Millares 8 2 2 4 2" xfId="1316" xr:uid="{D7353687-2A87-4F11-8EF5-15E63BC08026}"/>
    <cellStyle name="Millares 8 2 2 4 2 2" xfId="3458" xr:uid="{0BD0B256-04A7-40A4-9432-60973F1BDDA9}"/>
    <cellStyle name="Millares 8 2 2 4 3" xfId="2540" xr:uid="{34427CFD-EE37-40F4-8AC7-FA9A14E3FE51}"/>
    <cellStyle name="Millares 8 2 2 5" xfId="704" xr:uid="{BA6F2AF2-1DAB-4343-A0BE-B0004946FC78}"/>
    <cellStyle name="Millares 8 2 2 5 2" xfId="1622" xr:uid="{E7B68070-B96C-44BB-83E0-6F70891CFFC6}"/>
    <cellStyle name="Millares 8 2 2 5 2 2" xfId="3764" xr:uid="{E0B60625-5A2A-4393-886F-32065AA2B861}"/>
    <cellStyle name="Millares 8 2 2 5 3" xfId="2846" xr:uid="{D72092D9-451A-45E8-B37A-77382A239CE0}"/>
    <cellStyle name="Millares 8 2 2 6" xfId="1010" xr:uid="{DD28D384-17F7-48D8-AD4D-E24F49EC66B9}"/>
    <cellStyle name="Millares 8 2 2 6 2" xfId="3152" xr:uid="{466BDC9E-6567-4B31-A03E-6CB9B73F7E00}"/>
    <cellStyle name="Millares 8 2 2 7" xfId="1928" xr:uid="{997ADED5-7BAD-4295-8041-12716644C656}"/>
    <cellStyle name="Millares 8 2 2 8" xfId="2234" xr:uid="{40FA155D-A062-4392-9951-0B28309E71CB}"/>
    <cellStyle name="Millares 8 2 3" xfId="143" xr:uid="{86197571-49E0-40EC-B412-F015EC87658A}"/>
    <cellStyle name="Millares 8 2 3 2" xfId="449" xr:uid="{107F9BA8-A112-482F-9F3D-8BC9AE751043}"/>
    <cellStyle name="Millares 8 2 3 2 2" xfId="1367" xr:uid="{1E8F8F70-AD30-4F91-A226-BBBE2F64234E}"/>
    <cellStyle name="Millares 8 2 3 2 2 2" xfId="3509" xr:uid="{FA13F85F-7207-48D4-B8A5-9479016B57FA}"/>
    <cellStyle name="Millares 8 2 3 2 3" xfId="2591" xr:uid="{0AB9C847-3FDE-4C2E-9CE6-4D143D6FD53B}"/>
    <cellStyle name="Millares 8 2 3 3" xfId="755" xr:uid="{20DBF3B8-F309-457B-8E11-50850100AA5A}"/>
    <cellStyle name="Millares 8 2 3 3 2" xfId="1673" xr:uid="{1CCDC4E2-1468-4AD6-AFF5-362EDA8B5D98}"/>
    <cellStyle name="Millares 8 2 3 3 2 2" xfId="3815" xr:uid="{D83EB7C3-C622-4A76-8D6C-C3567CF1FD77}"/>
    <cellStyle name="Millares 8 2 3 3 3" xfId="2897" xr:uid="{5A29D12F-5C0C-42E9-92DA-26F5692D1CA9}"/>
    <cellStyle name="Millares 8 2 3 4" xfId="1061" xr:uid="{09E1D709-0C68-4975-B39E-F985DF375DE7}"/>
    <cellStyle name="Millares 8 2 3 4 2" xfId="3203" xr:uid="{384D5C2E-C2C3-4E30-9CB4-2E13DCB774B9}"/>
    <cellStyle name="Millares 8 2 3 5" xfId="1979" xr:uid="{53BD4241-B029-417D-B8CE-91EAD06CAE34}"/>
    <cellStyle name="Millares 8 2 3 6" xfId="2285" xr:uid="{F6A557AF-4C6E-4177-A074-882BA2FD17BB}"/>
    <cellStyle name="Millares 8 2 4" xfId="245" xr:uid="{B3487BB0-CCC0-41F6-9BF2-91A65831B753}"/>
    <cellStyle name="Millares 8 2 4 2" xfId="551" xr:uid="{AA5AF210-BE84-43E2-9CB5-5E870F17DB1F}"/>
    <cellStyle name="Millares 8 2 4 2 2" xfId="1469" xr:uid="{C94FE829-1022-4E52-9B2E-79C58837F860}"/>
    <cellStyle name="Millares 8 2 4 2 2 2" xfId="3611" xr:uid="{71D6CDED-AE3E-4CCA-9352-865037CAC0FB}"/>
    <cellStyle name="Millares 8 2 4 2 3" xfId="2693" xr:uid="{508289FB-BB28-4F88-8E0D-D39406487692}"/>
    <cellStyle name="Millares 8 2 4 3" xfId="857" xr:uid="{6AA65857-E294-4496-A1EC-50EC8CE40EF1}"/>
    <cellStyle name="Millares 8 2 4 3 2" xfId="1775" xr:uid="{B5A4C0D4-660E-4648-A8A4-29F769669464}"/>
    <cellStyle name="Millares 8 2 4 3 2 2" xfId="3917" xr:uid="{01B7E690-B761-4DD4-B8B7-DEF8C547317E}"/>
    <cellStyle name="Millares 8 2 4 3 3" xfId="2999" xr:uid="{AC2A5062-AC1D-4CB2-8145-17DE588D1B46}"/>
    <cellStyle name="Millares 8 2 4 4" xfId="1163" xr:uid="{00801498-DC37-4C62-B3A5-DACEF72C275E}"/>
    <cellStyle name="Millares 8 2 4 4 2" xfId="3305" xr:uid="{3FE59EE7-E936-4869-83E4-0FC6BE92D863}"/>
    <cellStyle name="Millares 8 2 4 5" xfId="2081" xr:uid="{C5E4B204-2548-468D-B983-115C2B98786C}"/>
    <cellStyle name="Millares 8 2 4 6" xfId="2387" xr:uid="{78D95A61-B8DF-4CDA-B7C3-07400A9B6CF4}"/>
    <cellStyle name="Millares 8 2 5" xfId="347" xr:uid="{14FC4678-1E1D-450E-8F28-80AF85CB0868}"/>
    <cellStyle name="Millares 8 2 5 2" xfId="1265" xr:uid="{48DC5F1A-129B-4A73-A59D-DEAECF3D45AE}"/>
    <cellStyle name="Millares 8 2 5 2 2" xfId="3407" xr:uid="{79B0BFB6-5FE4-45F7-B1B7-C633DD94F596}"/>
    <cellStyle name="Millares 8 2 5 3" xfId="2489" xr:uid="{DD69214D-D510-426C-89E3-9DA4817902F1}"/>
    <cellStyle name="Millares 8 2 6" xfId="653" xr:uid="{693B7CD3-DF77-4213-9CDB-919E637FB06E}"/>
    <cellStyle name="Millares 8 2 6 2" xfId="1571" xr:uid="{DC5261E8-F0AA-4597-A341-341CACB21A01}"/>
    <cellStyle name="Millares 8 2 6 2 2" xfId="3713" xr:uid="{BBAEA17B-F8E7-4A3E-9B1F-BB1CEAA9E4EB}"/>
    <cellStyle name="Millares 8 2 6 3" xfId="2795" xr:uid="{4C74C2F1-11B5-489A-A240-B7DECBD0F70D}"/>
    <cellStyle name="Millares 8 2 7" xfId="959" xr:uid="{E1BA6F33-8C83-43C4-A66F-3560C0E7CD32}"/>
    <cellStyle name="Millares 8 2 7 2" xfId="3101" xr:uid="{60AA2D19-267F-438B-B0C7-3201875F6BC2}"/>
    <cellStyle name="Millares 8 2 8" xfId="1877" xr:uid="{F63186DD-9164-4FB5-8ECE-6E9900C9B14C}"/>
    <cellStyle name="Millares 8 2 9" xfId="2183" xr:uid="{1C69F17E-FAD4-4D9A-8F3A-95FBBC749764}"/>
    <cellStyle name="Millares 8 3" xfId="58" xr:uid="{71C3C103-0CF6-4906-B4D3-C4B612861900}"/>
    <cellStyle name="Millares 8 3 2" xfId="109" xr:uid="{1BA2BA98-9CD6-4A69-8DAF-A16742F25270}"/>
    <cellStyle name="Millares 8 3 2 2" xfId="211" xr:uid="{1D199040-6261-48DE-9B27-4A1DB4440B6E}"/>
    <cellStyle name="Millares 8 3 2 2 2" xfId="517" xr:uid="{DD024B64-8F8D-4BBB-9BF3-DDF8470BFB5F}"/>
    <cellStyle name="Millares 8 3 2 2 2 2" xfId="1435" xr:uid="{427E4C0B-6810-4538-AE3F-4DE49F38D3A7}"/>
    <cellStyle name="Millares 8 3 2 2 2 2 2" xfId="3577" xr:uid="{2BCFF51F-6951-43FE-8AD5-5C7AAC4BBCFE}"/>
    <cellStyle name="Millares 8 3 2 2 2 3" xfId="2659" xr:uid="{9F4F2920-72DA-464D-936E-45CC338275DB}"/>
    <cellStyle name="Millares 8 3 2 2 3" xfId="823" xr:uid="{E0D1053B-2C68-4774-891B-D87F1550BC6E}"/>
    <cellStyle name="Millares 8 3 2 2 3 2" xfId="1741" xr:uid="{4EE65EE2-F843-44E7-B32A-667FCD257373}"/>
    <cellStyle name="Millares 8 3 2 2 3 2 2" xfId="3883" xr:uid="{4F42401E-EBC2-4500-A90D-4132031D5C26}"/>
    <cellStyle name="Millares 8 3 2 2 3 3" xfId="2965" xr:uid="{9BC4019A-D4FC-43F3-96B8-798F0ED67179}"/>
    <cellStyle name="Millares 8 3 2 2 4" xfId="1129" xr:uid="{C9CA834C-2B09-468B-B7D8-717B60EBF5A8}"/>
    <cellStyle name="Millares 8 3 2 2 4 2" xfId="3271" xr:uid="{36A8B8A3-67FC-44B9-86B6-45037F78225B}"/>
    <cellStyle name="Millares 8 3 2 2 5" xfId="2047" xr:uid="{627CF886-F74B-4685-88D8-BDF25C71D22C}"/>
    <cellStyle name="Millares 8 3 2 2 6" xfId="2353" xr:uid="{1463D2CB-92F2-4E56-9464-CDD5DDAE1065}"/>
    <cellStyle name="Millares 8 3 2 3" xfId="313" xr:uid="{59294E2C-DD9F-4CAE-9D1D-40DB446586A2}"/>
    <cellStyle name="Millares 8 3 2 3 2" xfId="619" xr:uid="{A7B61907-DF61-41D9-95AB-F4844F3D1196}"/>
    <cellStyle name="Millares 8 3 2 3 2 2" xfId="1537" xr:uid="{9A44C4E7-1B59-4D4F-8AB6-6A334E3729B5}"/>
    <cellStyle name="Millares 8 3 2 3 2 2 2" xfId="3679" xr:uid="{2682F0AF-36AA-49F5-B01B-44B33DD756AC}"/>
    <cellStyle name="Millares 8 3 2 3 2 3" xfId="2761" xr:uid="{13121F70-CA50-404D-AFCC-122B0CA9B159}"/>
    <cellStyle name="Millares 8 3 2 3 3" xfId="925" xr:uid="{AE59AEF8-CB0E-4ACC-B0A6-9E2ABEAAFC9F}"/>
    <cellStyle name="Millares 8 3 2 3 3 2" xfId="1843" xr:uid="{85D47F70-D6CC-45B7-B011-10FF9B31D1A0}"/>
    <cellStyle name="Millares 8 3 2 3 3 2 2" xfId="3985" xr:uid="{A0F9FA6F-0C14-43C5-A37E-E7F7C7BE7A3E}"/>
    <cellStyle name="Millares 8 3 2 3 3 3" xfId="3067" xr:uid="{782DAF0C-40DB-4B72-8F42-A6B2F19D2DC2}"/>
    <cellStyle name="Millares 8 3 2 3 4" xfId="1231" xr:uid="{F37B0E89-C719-428E-B95F-A93969209E8A}"/>
    <cellStyle name="Millares 8 3 2 3 4 2" xfId="3373" xr:uid="{17C2BD68-7C41-4CA2-B621-7E36F133906C}"/>
    <cellStyle name="Millares 8 3 2 3 5" xfId="2149" xr:uid="{6254D8CC-AA24-4E8E-AA85-0597CA1249CD}"/>
    <cellStyle name="Millares 8 3 2 3 6" xfId="2455" xr:uid="{04709D60-2DF5-49BC-B918-8F04D6E4639C}"/>
    <cellStyle name="Millares 8 3 2 4" xfId="415" xr:uid="{B1F19BA3-F2B3-4205-BA1F-88BFD7FF94D3}"/>
    <cellStyle name="Millares 8 3 2 4 2" xfId="1333" xr:uid="{4CAC5A8A-DD28-4A9F-8FDC-B5390C7AA2F5}"/>
    <cellStyle name="Millares 8 3 2 4 2 2" xfId="3475" xr:uid="{F6806891-3C97-4ADC-9C11-75BEC9782579}"/>
    <cellStyle name="Millares 8 3 2 4 3" xfId="2557" xr:uid="{8A1B7B65-3A60-46A5-8DD9-A3EFDE144B05}"/>
    <cellStyle name="Millares 8 3 2 5" xfId="721" xr:uid="{D4EE218B-8C94-4210-9AA9-77F3280B5C9A}"/>
    <cellStyle name="Millares 8 3 2 5 2" xfId="1639" xr:uid="{E2EBF699-516D-4C69-A2D2-EA5256C5B2A8}"/>
    <cellStyle name="Millares 8 3 2 5 2 2" xfId="3781" xr:uid="{2A937F52-0F1E-4D39-AEF0-5FEFECBC2F46}"/>
    <cellStyle name="Millares 8 3 2 5 3" xfId="2863" xr:uid="{B358CE17-3746-4D7A-B725-E46FBE8DAEC2}"/>
    <cellStyle name="Millares 8 3 2 6" xfId="1027" xr:uid="{FE03B6E7-7599-4BA6-9BFF-468791865AB4}"/>
    <cellStyle name="Millares 8 3 2 6 2" xfId="3169" xr:uid="{3AFF8308-B550-4A91-86A7-D030F0CE3C44}"/>
    <cellStyle name="Millares 8 3 2 7" xfId="1945" xr:uid="{601A13CB-62A1-431C-BFB3-CDE4720F1D35}"/>
    <cellStyle name="Millares 8 3 2 8" xfId="2251" xr:uid="{632C3A0D-3B69-4D42-897D-E19E06045F7D}"/>
    <cellStyle name="Millares 8 3 3" xfId="160" xr:uid="{0B6FA05E-FAA4-46FB-B737-19409607CE74}"/>
    <cellStyle name="Millares 8 3 3 2" xfId="466" xr:uid="{4D00DFC0-1788-4FAA-A398-CFDF6F52D1EC}"/>
    <cellStyle name="Millares 8 3 3 2 2" xfId="1384" xr:uid="{169EF39A-9981-4E94-A16A-8AA19EE94944}"/>
    <cellStyle name="Millares 8 3 3 2 2 2" xfId="3526" xr:uid="{5B609A22-7C79-4FCA-9463-5307530E58A2}"/>
    <cellStyle name="Millares 8 3 3 2 3" xfId="2608" xr:uid="{88158CD7-0367-4D04-841C-C3EB160069F2}"/>
    <cellStyle name="Millares 8 3 3 3" xfId="772" xr:uid="{74F43349-5C23-4096-9894-19BAAB12B8BA}"/>
    <cellStyle name="Millares 8 3 3 3 2" xfId="1690" xr:uid="{FF864368-8E15-4062-8A3E-8FF29D3C0E01}"/>
    <cellStyle name="Millares 8 3 3 3 2 2" xfId="3832" xr:uid="{97E80FBE-F6D5-43A0-99A9-2B9CCF461F38}"/>
    <cellStyle name="Millares 8 3 3 3 3" xfId="2914" xr:uid="{0F5E0059-27F6-4B70-A5B9-BD940FEF4C9A}"/>
    <cellStyle name="Millares 8 3 3 4" xfId="1078" xr:uid="{EF5AF430-536B-41C8-8EDF-CB5CF8DAEA4C}"/>
    <cellStyle name="Millares 8 3 3 4 2" xfId="3220" xr:uid="{EF44FC30-F62B-4956-AA5F-143682B931C4}"/>
    <cellStyle name="Millares 8 3 3 5" xfId="1996" xr:uid="{308F22CB-2E22-4723-96B1-1495E3B4A24D}"/>
    <cellStyle name="Millares 8 3 3 6" xfId="2302" xr:uid="{8EC15913-3E74-496F-BFF4-8207BB2F0418}"/>
    <cellStyle name="Millares 8 3 4" xfId="262" xr:uid="{5F67AB40-F92E-42FF-9F7D-D5D98A40AB47}"/>
    <cellStyle name="Millares 8 3 4 2" xfId="568" xr:uid="{F59FB03A-6B24-4312-8A82-446719048A95}"/>
    <cellStyle name="Millares 8 3 4 2 2" xfId="1486" xr:uid="{C1148FEC-D9AC-428E-A38B-1B3DF060EFC6}"/>
    <cellStyle name="Millares 8 3 4 2 2 2" xfId="3628" xr:uid="{EABA0E0C-5B64-466F-92FF-973616DBB068}"/>
    <cellStyle name="Millares 8 3 4 2 3" xfId="2710" xr:uid="{A2627EDD-E014-436A-9758-3E7D3B0CB160}"/>
    <cellStyle name="Millares 8 3 4 3" xfId="874" xr:uid="{61E7AB8A-2CD8-4AEE-BA0D-8E7514EEB96F}"/>
    <cellStyle name="Millares 8 3 4 3 2" xfId="1792" xr:uid="{B794061A-9C31-4D81-889A-3CB50971FF02}"/>
    <cellStyle name="Millares 8 3 4 3 2 2" xfId="3934" xr:uid="{7E2415CB-AD8E-4673-8D4E-80E7847E4642}"/>
    <cellStyle name="Millares 8 3 4 3 3" xfId="3016" xr:uid="{60C35754-8517-4937-A26A-A4C357322AAD}"/>
    <cellStyle name="Millares 8 3 4 4" xfId="1180" xr:uid="{47811F26-C799-4421-AB0D-3F2FD84A17A7}"/>
    <cellStyle name="Millares 8 3 4 4 2" xfId="3322" xr:uid="{0E62161A-4639-4783-BE8C-2A4CCB35F092}"/>
    <cellStyle name="Millares 8 3 4 5" xfId="2098" xr:uid="{1722D10F-90D9-45C6-B804-CC9624F50E91}"/>
    <cellStyle name="Millares 8 3 4 6" xfId="2404" xr:uid="{D819E6C4-4343-4145-A54A-84A0360E6774}"/>
    <cellStyle name="Millares 8 3 5" xfId="364" xr:uid="{44A8D356-373E-48BA-B39C-0924E2E3D0E8}"/>
    <cellStyle name="Millares 8 3 5 2" xfId="1282" xr:uid="{0C25654E-0BF7-4B82-BE98-FC097A169131}"/>
    <cellStyle name="Millares 8 3 5 2 2" xfId="3424" xr:uid="{52088FB0-5301-4B6C-9010-FDD33A8176FB}"/>
    <cellStyle name="Millares 8 3 5 3" xfId="2506" xr:uid="{85D24A95-EA92-4CC1-8812-E98D54641A1E}"/>
    <cellStyle name="Millares 8 3 6" xfId="670" xr:uid="{EC262A68-062F-45F8-96F7-1E11094BF443}"/>
    <cellStyle name="Millares 8 3 6 2" xfId="1588" xr:uid="{3AB493F4-DDAD-4A17-B005-DD88145FEB67}"/>
    <cellStyle name="Millares 8 3 6 2 2" xfId="3730" xr:uid="{C4AF7C3E-6629-4424-9BE4-F568CA5C2CFA}"/>
    <cellStyle name="Millares 8 3 6 3" xfId="2812" xr:uid="{2A69A600-E5FA-4B87-9C6A-662CD6F20E84}"/>
    <cellStyle name="Millares 8 3 7" xfId="976" xr:uid="{7168508E-FCEC-493B-8D94-EF8126248E96}"/>
    <cellStyle name="Millares 8 3 7 2" xfId="3118" xr:uid="{9214DAA0-FD75-46DE-9433-58B8DA06B124}"/>
    <cellStyle name="Millares 8 3 8" xfId="1894" xr:uid="{9E34D86F-095A-4571-9A2F-2EB11E2077E7}"/>
    <cellStyle name="Millares 8 3 9" xfId="2200" xr:uid="{E3C06BAF-C7FE-46FF-A72E-71DBDB257DA2}"/>
    <cellStyle name="Millares 8 4" xfId="75" xr:uid="{F309652C-0827-4261-83AB-7C23AF2E0E87}"/>
    <cellStyle name="Millares 8 4 2" xfId="177" xr:uid="{8F6A491B-9F42-4CD0-A72B-F1A862231EB4}"/>
    <cellStyle name="Millares 8 4 2 2" xfId="483" xr:uid="{BD6907C9-6D8A-40DA-9D4E-EEE257D0075D}"/>
    <cellStyle name="Millares 8 4 2 2 2" xfId="1401" xr:uid="{91D3BAC2-EA60-428C-8A61-78124F9AE731}"/>
    <cellStyle name="Millares 8 4 2 2 2 2" xfId="3543" xr:uid="{0368F1A2-2996-407D-BA88-5C9577FF61F0}"/>
    <cellStyle name="Millares 8 4 2 2 3" xfId="2625" xr:uid="{4220C3D9-977C-4C8C-80F6-4DAB3CFE97B3}"/>
    <cellStyle name="Millares 8 4 2 3" xfId="789" xr:uid="{9303BC73-882E-4669-9BFC-AB5A07BAC5CD}"/>
    <cellStyle name="Millares 8 4 2 3 2" xfId="1707" xr:uid="{2C8F15D9-BDA1-418B-9245-406C954490D5}"/>
    <cellStyle name="Millares 8 4 2 3 2 2" xfId="3849" xr:uid="{1F806E39-EF62-4E2B-A1D3-8F634492F47A}"/>
    <cellStyle name="Millares 8 4 2 3 3" xfId="2931" xr:uid="{B5AF6854-9258-4B4C-836D-9B60C1F2920F}"/>
    <cellStyle name="Millares 8 4 2 4" xfId="1095" xr:uid="{9127E1E0-6E9B-4930-AB23-94F14E23E31B}"/>
    <cellStyle name="Millares 8 4 2 4 2" xfId="3237" xr:uid="{41E39F49-307E-431B-BA01-6886859B3D60}"/>
    <cellStyle name="Millares 8 4 2 5" xfId="2013" xr:uid="{0474FC20-8CC2-4419-A73E-431001C97799}"/>
    <cellStyle name="Millares 8 4 2 6" xfId="2319" xr:uid="{8C5C2F12-727A-468F-A423-F1981E1862FC}"/>
    <cellStyle name="Millares 8 4 3" xfId="279" xr:uid="{00C265B5-39DA-4EDC-8D63-8B0DBC652879}"/>
    <cellStyle name="Millares 8 4 3 2" xfId="585" xr:uid="{EBB08ADA-D83C-4753-AE07-453D5A8518C7}"/>
    <cellStyle name="Millares 8 4 3 2 2" xfId="1503" xr:uid="{1AE03152-8472-489C-8D4D-7B5658F2ACA6}"/>
    <cellStyle name="Millares 8 4 3 2 2 2" xfId="3645" xr:uid="{FCB9E7E9-E795-4194-B3FE-6F46D1B6914A}"/>
    <cellStyle name="Millares 8 4 3 2 3" xfId="2727" xr:uid="{227397F4-F8EA-4A2C-9F02-DDA0659BE693}"/>
    <cellStyle name="Millares 8 4 3 3" xfId="891" xr:uid="{18B2F0EE-BF60-4B59-83B6-A15C2150160A}"/>
    <cellStyle name="Millares 8 4 3 3 2" xfId="1809" xr:uid="{36ED0E18-1D4C-4FEB-AA47-021E1F650C25}"/>
    <cellStyle name="Millares 8 4 3 3 2 2" xfId="3951" xr:uid="{AA55194F-6430-403E-9E3D-55F8220CEC93}"/>
    <cellStyle name="Millares 8 4 3 3 3" xfId="3033" xr:uid="{48BD8218-5F4E-4D14-9D7F-7E27997A07F9}"/>
    <cellStyle name="Millares 8 4 3 4" xfId="1197" xr:uid="{22E4190D-97D7-450B-8287-508DC5185539}"/>
    <cellStyle name="Millares 8 4 3 4 2" xfId="3339" xr:uid="{85776702-05ED-4DC8-8B5A-1A99AF2302D5}"/>
    <cellStyle name="Millares 8 4 3 5" xfId="2115" xr:uid="{A32325EC-4713-4DA4-B45C-37686925C9C1}"/>
    <cellStyle name="Millares 8 4 3 6" xfId="2421" xr:uid="{0F254827-EA12-4B2D-8704-C29544758FC2}"/>
    <cellStyle name="Millares 8 4 4" xfId="381" xr:uid="{D77D5988-DC33-4FEE-9FF3-A9422EC98D02}"/>
    <cellStyle name="Millares 8 4 4 2" xfId="1299" xr:uid="{5276EA3F-F349-4E09-99E8-8BEEC0E50858}"/>
    <cellStyle name="Millares 8 4 4 2 2" xfId="3441" xr:uid="{5F8F7E0E-486F-4F5A-AAD9-A6D06DEAC7E1}"/>
    <cellStyle name="Millares 8 4 4 3" xfId="2523" xr:uid="{61ADC68E-EBB3-4F3E-86BE-43EFA29AF2EF}"/>
    <cellStyle name="Millares 8 4 5" xfId="687" xr:uid="{7DB43EA2-4EF5-4D7D-A75F-5B7995D6F5A9}"/>
    <cellStyle name="Millares 8 4 5 2" xfId="1605" xr:uid="{B1303071-EFFA-48EE-8535-875FF81F4049}"/>
    <cellStyle name="Millares 8 4 5 2 2" xfId="3747" xr:uid="{E776EC8D-1141-4FFE-B451-4C94DF1A0962}"/>
    <cellStyle name="Millares 8 4 5 3" xfId="2829" xr:uid="{0B73FF40-7252-4EA6-A91E-9450F962F18F}"/>
    <cellStyle name="Millares 8 4 6" xfId="993" xr:uid="{4145917E-A44D-4083-9A7D-912D2FDA8710}"/>
    <cellStyle name="Millares 8 4 6 2" xfId="3135" xr:uid="{D1AC1A8C-71D7-4740-AC0A-FA40DB51E0C1}"/>
    <cellStyle name="Millares 8 4 7" xfId="1911" xr:uid="{2953E1FF-B665-4EBF-9C53-875E6A9238DA}"/>
    <cellStyle name="Millares 8 4 8" xfId="2217" xr:uid="{88D01EB3-43E3-45E0-B878-DE2854050F2F}"/>
    <cellStyle name="Millares 8 5" xfId="126" xr:uid="{F684CA4B-D884-4C27-B950-6D5F672A6F15}"/>
    <cellStyle name="Millares 8 5 2" xfId="432" xr:uid="{F3A4D068-BEFC-47EE-ABF8-BBF968BD2145}"/>
    <cellStyle name="Millares 8 5 2 2" xfId="1350" xr:uid="{37FCA02B-346C-491E-822F-01254809228D}"/>
    <cellStyle name="Millares 8 5 2 2 2" xfId="3492" xr:uid="{484BC838-A8C0-4CE8-8651-07A7FF5263C5}"/>
    <cellStyle name="Millares 8 5 2 3" xfId="2574" xr:uid="{D2B0674A-C251-4324-876A-586F20748A5B}"/>
    <cellStyle name="Millares 8 5 3" xfId="738" xr:uid="{89A1EC4B-DF91-4030-A48C-EA7499F6EC88}"/>
    <cellStyle name="Millares 8 5 3 2" xfId="1656" xr:uid="{527274B3-D9A5-40D9-8B9B-9A24434EFB8F}"/>
    <cellStyle name="Millares 8 5 3 2 2" xfId="3798" xr:uid="{74026A35-B353-4B6B-96AB-1A3338138D3D}"/>
    <cellStyle name="Millares 8 5 3 3" xfId="2880" xr:uid="{29D06D87-E85C-4A05-B062-67541D8CEA1A}"/>
    <cellStyle name="Millares 8 5 4" xfId="1044" xr:uid="{7A31D586-A169-4896-AD65-C12AEAF28C4A}"/>
    <cellStyle name="Millares 8 5 4 2" xfId="3186" xr:uid="{7FF61255-3C7F-4D6B-84B0-B3838EAAA5F0}"/>
    <cellStyle name="Millares 8 5 5" xfId="1962" xr:uid="{C8E5DF5B-E584-498B-997B-3DA95FDB4433}"/>
    <cellStyle name="Millares 8 5 6" xfId="2268" xr:uid="{650786F2-6F25-45B8-8DBC-9CFC4425BA68}"/>
    <cellStyle name="Millares 8 6" xfId="228" xr:uid="{9F1D9410-4B5D-4D05-BC0D-01F2BF90EF8B}"/>
    <cellStyle name="Millares 8 6 2" xfId="534" xr:uid="{3A983AB4-B1D1-41D6-86D0-A44FAF6F1158}"/>
    <cellStyle name="Millares 8 6 2 2" xfId="1452" xr:uid="{02AB89D3-FD79-4679-A871-EFBEFFD97BD0}"/>
    <cellStyle name="Millares 8 6 2 2 2" xfId="3594" xr:uid="{B8C20ABC-F3BC-4E17-86C9-C82D838A5B67}"/>
    <cellStyle name="Millares 8 6 2 3" xfId="2676" xr:uid="{C864493A-26BC-4BFC-9A33-69CFA3685482}"/>
    <cellStyle name="Millares 8 6 3" xfId="840" xr:uid="{7457AAD2-8ECE-4AF1-BDF1-4CD930B28326}"/>
    <cellStyle name="Millares 8 6 3 2" xfId="1758" xr:uid="{7403AA13-FC5B-4898-92F4-365CAE836460}"/>
    <cellStyle name="Millares 8 6 3 2 2" xfId="3900" xr:uid="{19A243A6-068E-4E02-A7B7-C0F6973F90B5}"/>
    <cellStyle name="Millares 8 6 3 3" xfId="2982" xr:uid="{D02F0B1E-19E0-483E-8400-545D9A737923}"/>
    <cellStyle name="Millares 8 6 4" xfId="1146" xr:uid="{CA3B412B-FEAE-452F-BADE-F46E16777318}"/>
    <cellStyle name="Millares 8 6 4 2" xfId="3288" xr:uid="{E0FFB5CE-9174-4F64-A4B2-77CB85CE052E}"/>
    <cellStyle name="Millares 8 6 5" xfId="2064" xr:uid="{3E115A0E-E45B-4310-9523-19603C12F06C}"/>
    <cellStyle name="Millares 8 6 6" xfId="2370" xr:uid="{2ECD18CB-39DB-4640-B4B2-AA7A028FA3AF}"/>
    <cellStyle name="Millares 8 7" xfId="330" xr:uid="{6D8A02B7-31C1-4C9B-BB5E-65991589BE08}"/>
    <cellStyle name="Millares 8 7 2" xfId="1248" xr:uid="{330E8B2D-4DAE-46C3-AC89-AF6D65F79447}"/>
    <cellStyle name="Millares 8 7 2 2" xfId="3390" xr:uid="{7CBB4ACF-C87A-4886-9371-D9C61835FCEA}"/>
    <cellStyle name="Millares 8 7 3" xfId="2472" xr:uid="{1C5A580F-33A1-41C9-87D0-251E28D865B2}"/>
    <cellStyle name="Millares 8 8" xfId="636" xr:uid="{911212CA-9945-4E1C-A7D2-7E4B8F913D78}"/>
    <cellStyle name="Millares 8 8 2" xfId="1554" xr:uid="{15938A3C-88A8-420A-9A59-5DB2E1E906CA}"/>
    <cellStyle name="Millares 8 8 2 2" xfId="3696" xr:uid="{A052D730-E1A2-45FD-A81B-BC32589F14D2}"/>
    <cellStyle name="Millares 8 8 3" xfId="2778" xr:uid="{26D7992C-C8FA-45C2-B45F-BCE2E022EC53}"/>
    <cellStyle name="Millares 8 9" xfId="942" xr:uid="{F3A763DA-A526-47DE-A41A-B6F8CCC223E2}"/>
    <cellStyle name="Millares 8 9 2" xfId="3084" xr:uid="{39EE9FFA-FE2E-4C75-B22E-DDB7AF6810FE}"/>
    <cellStyle name="Millares 9" xfId="26" xr:uid="{BD777713-E83B-49EB-BAFB-9A7D0D875CC2}"/>
    <cellStyle name="Millares 9 10" xfId="1862" xr:uid="{934B2BDE-545D-4060-986C-ACEF762AC668}"/>
    <cellStyle name="Millares 9 11" xfId="2168" xr:uid="{5EE0ADDA-3243-439F-9D11-19008FE5E79F}"/>
    <cellStyle name="Millares 9 2" xfId="43" xr:uid="{7C698117-3054-4DE5-9BAF-4C1D21E79666}"/>
    <cellStyle name="Millares 9 2 2" xfId="94" xr:uid="{B71AE143-DA53-4634-9E53-C7C35D83D69F}"/>
    <cellStyle name="Millares 9 2 2 2" xfId="196" xr:uid="{F2910BED-03FD-4CE4-8A4F-519D030CF94D}"/>
    <cellStyle name="Millares 9 2 2 2 2" xfId="502" xr:uid="{27ADE7C4-1CC6-406C-9B81-285FC79E34D6}"/>
    <cellStyle name="Millares 9 2 2 2 2 2" xfId="1420" xr:uid="{7701DEFA-2C4D-4CFC-84F0-FA03BC487E73}"/>
    <cellStyle name="Millares 9 2 2 2 2 2 2" xfId="3562" xr:uid="{632605AB-90A7-4B60-99BD-4929CF842D9A}"/>
    <cellStyle name="Millares 9 2 2 2 2 3" xfId="2644" xr:uid="{B8D2109B-BC78-49B4-84C7-E12DD4FC7D8A}"/>
    <cellStyle name="Millares 9 2 2 2 3" xfId="808" xr:uid="{2FD4A8C6-0934-4647-93DA-36AB7346FF36}"/>
    <cellStyle name="Millares 9 2 2 2 3 2" xfId="1726" xr:uid="{6359A722-F2BD-4453-8FB6-F67AA32AD165}"/>
    <cellStyle name="Millares 9 2 2 2 3 2 2" xfId="3868" xr:uid="{6C5DD3DE-91D5-4A20-8F3A-2345AA7A2966}"/>
    <cellStyle name="Millares 9 2 2 2 3 3" xfId="2950" xr:uid="{E9EAA291-C091-45DF-809F-9AC718EF834D}"/>
    <cellStyle name="Millares 9 2 2 2 4" xfId="1114" xr:uid="{9E4006C4-231A-487F-8A8B-2F573C59F5CC}"/>
    <cellStyle name="Millares 9 2 2 2 4 2" xfId="3256" xr:uid="{F6EB0D29-59AC-4D2E-8D3D-C39252EEA457}"/>
    <cellStyle name="Millares 9 2 2 2 5" xfId="2032" xr:uid="{550460EC-F037-4E9E-8783-79E30C00C7BB}"/>
    <cellStyle name="Millares 9 2 2 2 6" xfId="2338" xr:uid="{DB81A82F-4F36-4209-ABD7-94803CB88DBC}"/>
    <cellStyle name="Millares 9 2 2 3" xfId="298" xr:uid="{725A94F0-738F-4CEF-B6A3-FD06F886C1FB}"/>
    <cellStyle name="Millares 9 2 2 3 2" xfId="604" xr:uid="{4BCC3308-1A12-4EE9-A83D-1F4DF977A944}"/>
    <cellStyle name="Millares 9 2 2 3 2 2" xfId="1522" xr:uid="{34AE2054-B4DA-4BEE-9E79-D1580648F24D}"/>
    <cellStyle name="Millares 9 2 2 3 2 2 2" xfId="3664" xr:uid="{8D61432E-6CA2-4955-A8EA-5D4F741DCFFC}"/>
    <cellStyle name="Millares 9 2 2 3 2 3" xfId="2746" xr:uid="{B58E5C6F-4577-4D84-952F-396FA775B6AE}"/>
    <cellStyle name="Millares 9 2 2 3 3" xfId="910" xr:uid="{31BC3FA8-814C-4643-BC6E-40086C7E20A5}"/>
    <cellStyle name="Millares 9 2 2 3 3 2" xfId="1828" xr:uid="{537E1E49-4638-4271-B0E6-07C95457B2E5}"/>
    <cellStyle name="Millares 9 2 2 3 3 2 2" xfId="3970" xr:uid="{423FF70D-9847-4C58-9FD5-4B3695981C24}"/>
    <cellStyle name="Millares 9 2 2 3 3 3" xfId="3052" xr:uid="{8A5E1B1A-781F-4740-A02A-3CAEC64DE614}"/>
    <cellStyle name="Millares 9 2 2 3 4" xfId="1216" xr:uid="{F089297A-9E65-4F52-86C8-18CC766F0EEC}"/>
    <cellStyle name="Millares 9 2 2 3 4 2" xfId="3358" xr:uid="{DE67B11E-CDC9-41E9-8F23-65E5D1501613}"/>
    <cellStyle name="Millares 9 2 2 3 5" xfId="2134" xr:uid="{7C6EC197-8AAE-49D7-B3CA-7591FC09AB43}"/>
    <cellStyle name="Millares 9 2 2 3 6" xfId="2440" xr:uid="{EAB74798-A9B9-4D48-9E7E-F1A462E808D5}"/>
    <cellStyle name="Millares 9 2 2 4" xfId="400" xr:uid="{8EF7E41F-6643-4B97-B4DB-CDF7C5C7FD84}"/>
    <cellStyle name="Millares 9 2 2 4 2" xfId="1318" xr:uid="{19F1BBEB-FB5C-436B-8869-69EA12697F32}"/>
    <cellStyle name="Millares 9 2 2 4 2 2" xfId="3460" xr:uid="{C6F19118-4E46-4AA0-99AE-325E776C852E}"/>
    <cellStyle name="Millares 9 2 2 4 3" xfId="2542" xr:uid="{169E967B-01F3-4AE9-B32A-0CE1DAEC942B}"/>
    <cellStyle name="Millares 9 2 2 5" xfId="706" xr:uid="{8A048487-CAAF-4A4C-8941-B1AB6D0F5900}"/>
    <cellStyle name="Millares 9 2 2 5 2" xfId="1624" xr:uid="{3DF6DDE0-4E5D-4A7A-8890-BF36EBB99BF1}"/>
    <cellStyle name="Millares 9 2 2 5 2 2" xfId="3766" xr:uid="{11B72F63-03EA-40A0-9C77-70524185FF59}"/>
    <cellStyle name="Millares 9 2 2 5 3" xfId="2848" xr:uid="{E6A12B99-1774-423D-834C-E15BF38B1C4C}"/>
    <cellStyle name="Millares 9 2 2 6" xfId="1012" xr:uid="{CE556F86-E980-473D-9C7A-6906FA979741}"/>
    <cellStyle name="Millares 9 2 2 6 2" xfId="3154" xr:uid="{66E682E5-35FF-4CB4-A3A1-1F7B437E4B59}"/>
    <cellStyle name="Millares 9 2 2 7" xfId="1930" xr:uid="{1EF6FB23-7299-41AC-86C4-1B50E64FDCFD}"/>
    <cellStyle name="Millares 9 2 2 8" xfId="2236" xr:uid="{CA20F41C-1C1B-48A0-A0C5-6CFD7240B31B}"/>
    <cellStyle name="Millares 9 2 3" xfId="145" xr:uid="{751EF510-C0D2-4B67-BB94-7CBA477CF72B}"/>
    <cellStyle name="Millares 9 2 3 2" xfId="451" xr:uid="{4F60727A-166F-464B-85FB-2A52787ABE7C}"/>
    <cellStyle name="Millares 9 2 3 2 2" xfId="1369" xr:uid="{F7187F87-C7AF-4100-8EF8-0C415FA0E1CA}"/>
    <cellStyle name="Millares 9 2 3 2 2 2" xfId="3511" xr:uid="{64F11240-A662-4970-B95B-7223B42B2CC7}"/>
    <cellStyle name="Millares 9 2 3 2 3" xfId="2593" xr:uid="{33896B96-FA99-418E-B25E-EBE553911F65}"/>
    <cellStyle name="Millares 9 2 3 3" xfId="757" xr:uid="{0C28F846-EBF4-4164-855E-0A809BF66F70}"/>
    <cellStyle name="Millares 9 2 3 3 2" xfId="1675" xr:uid="{AFB6E6EA-7DB2-46E6-A1F0-469000C6034D}"/>
    <cellStyle name="Millares 9 2 3 3 2 2" xfId="3817" xr:uid="{3C65F80A-E3BC-44E6-93F1-C4C5E46129FB}"/>
    <cellStyle name="Millares 9 2 3 3 3" xfId="2899" xr:uid="{E10143C6-35DC-4647-9195-0F0C42F58B42}"/>
    <cellStyle name="Millares 9 2 3 4" xfId="1063" xr:uid="{140BBAE7-4C1F-4BD9-B61D-8C72B11A5671}"/>
    <cellStyle name="Millares 9 2 3 4 2" xfId="3205" xr:uid="{981A031D-0A2D-4F07-A920-2DB33E714517}"/>
    <cellStyle name="Millares 9 2 3 5" xfId="1981" xr:uid="{888C0A30-970B-4368-8B7A-1851D0D3B9EC}"/>
    <cellStyle name="Millares 9 2 3 6" xfId="2287" xr:uid="{C777719C-57A1-45AE-AE31-9679A64F21FE}"/>
    <cellStyle name="Millares 9 2 4" xfId="247" xr:uid="{04F5B20E-3EBB-4C05-B191-C0A0D226C1A5}"/>
    <cellStyle name="Millares 9 2 4 2" xfId="553" xr:uid="{22D8D02E-4FC2-49AE-9D29-1F9483001737}"/>
    <cellStyle name="Millares 9 2 4 2 2" xfId="1471" xr:uid="{20DD8178-FA1F-46DA-9330-DE8009D4A150}"/>
    <cellStyle name="Millares 9 2 4 2 2 2" xfId="3613" xr:uid="{1524BD6C-7CA5-4E5D-8300-F0C457B3BF87}"/>
    <cellStyle name="Millares 9 2 4 2 3" xfId="2695" xr:uid="{53473E59-BFF3-407F-BD27-980C1FBE0E8C}"/>
    <cellStyle name="Millares 9 2 4 3" xfId="859" xr:uid="{C5A2E3C4-FBFC-4BD7-9718-641365A8FE82}"/>
    <cellStyle name="Millares 9 2 4 3 2" xfId="1777" xr:uid="{924E7959-4B46-409D-9FFC-BC6D54082E1F}"/>
    <cellStyle name="Millares 9 2 4 3 2 2" xfId="3919" xr:uid="{2CDAE933-CB6A-4A07-A629-2010D8814102}"/>
    <cellStyle name="Millares 9 2 4 3 3" xfId="3001" xr:uid="{4C0129DF-18B3-45D9-AF16-D124B72561EB}"/>
    <cellStyle name="Millares 9 2 4 4" xfId="1165" xr:uid="{02736230-DDF1-40D4-86BC-9C98BFF2FCF3}"/>
    <cellStyle name="Millares 9 2 4 4 2" xfId="3307" xr:uid="{47E9438E-47D4-4C97-BC48-E1C402486D1A}"/>
    <cellStyle name="Millares 9 2 4 5" xfId="2083" xr:uid="{E7C0DA27-0CC1-428E-81DC-C26A0DE7DEBB}"/>
    <cellStyle name="Millares 9 2 4 6" xfId="2389" xr:uid="{7248EDC6-690C-4FB4-BBE9-19485E15C9C3}"/>
    <cellStyle name="Millares 9 2 5" xfId="349" xr:uid="{0944BA63-6A06-4D67-8291-935B80112874}"/>
    <cellStyle name="Millares 9 2 5 2" xfId="1267" xr:uid="{51ED4ABF-9CE5-4053-84D1-CFB9BA264394}"/>
    <cellStyle name="Millares 9 2 5 2 2" xfId="3409" xr:uid="{B1E55C55-722D-4486-80B2-605250C8D944}"/>
    <cellStyle name="Millares 9 2 5 3" xfId="2491" xr:uid="{C94C9F12-E49B-450A-9EE0-76A3560A31FB}"/>
    <cellStyle name="Millares 9 2 6" xfId="655" xr:uid="{34A4BDD5-D1B6-45B2-8876-795BF81AE1F6}"/>
    <cellStyle name="Millares 9 2 6 2" xfId="1573" xr:uid="{D83CB6DC-5C8E-45E0-94AB-2BB8B90CDEF8}"/>
    <cellStyle name="Millares 9 2 6 2 2" xfId="3715" xr:uid="{E34AE139-B88B-4328-86A9-BC48F26F9FEE}"/>
    <cellStyle name="Millares 9 2 6 3" xfId="2797" xr:uid="{8383C154-9FC1-463E-B818-AA1C46829B2B}"/>
    <cellStyle name="Millares 9 2 7" xfId="961" xr:uid="{ED09F9A0-7F53-4357-973A-8ADB2176394C}"/>
    <cellStyle name="Millares 9 2 7 2" xfId="3103" xr:uid="{9FE7AEA4-5CC0-4AD3-BB19-6432F97CDEF4}"/>
    <cellStyle name="Millares 9 2 8" xfId="1879" xr:uid="{59F2DFEB-E4D1-4C8E-BD6D-DE4ECBD08B7B}"/>
    <cellStyle name="Millares 9 2 9" xfId="2185" xr:uid="{251BAE11-2743-4A21-B9BA-E7260939265B}"/>
    <cellStyle name="Millares 9 3" xfId="60" xr:uid="{88CFF2B5-2A08-484E-9CAB-B0CCF7884A23}"/>
    <cellStyle name="Millares 9 3 2" xfId="111" xr:uid="{B0DA819F-A028-4FE3-9BC7-400A9B16614F}"/>
    <cellStyle name="Millares 9 3 2 2" xfId="213" xr:uid="{1E6D8BE6-02D3-48B9-9EEC-E495394B3D0F}"/>
    <cellStyle name="Millares 9 3 2 2 2" xfId="519" xr:uid="{1EE55198-68BD-45F9-8D93-3146E0960992}"/>
    <cellStyle name="Millares 9 3 2 2 2 2" xfId="1437" xr:uid="{3C4F6D2D-3927-4E33-82F8-2E83531EA6D3}"/>
    <cellStyle name="Millares 9 3 2 2 2 2 2" xfId="3579" xr:uid="{7E8FF5DE-6BA4-4CDE-BD94-9D1042910467}"/>
    <cellStyle name="Millares 9 3 2 2 2 3" xfId="2661" xr:uid="{FB28E1C2-3620-4995-801A-E5F6CC8C9843}"/>
    <cellStyle name="Millares 9 3 2 2 3" xfId="825" xr:uid="{CF531E3B-7A14-46C1-93BB-76E09DF37559}"/>
    <cellStyle name="Millares 9 3 2 2 3 2" xfId="1743" xr:uid="{3127B441-A0C0-47E8-8DCE-FC1F42A41AE4}"/>
    <cellStyle name="Millares 9 3 2 2 3 2 2" xfId="3885" xr:uid="{547052A6-F4E4-4F14-8D03-0EE2B4E2A11F}"/>
    <cellStyle name="Millares 9 3 2 2 3 3" xfId="2967" xr:uid="{A132A0A9-86FA-4015-9167-1E46BD636922}"/>
    <cellStyle name="Millares 9 3 2 2 4" xfId="1131" xr:uid="{E1929E4C-70C4-4AA9-B025-2F7504E39BCF}"/>
    <cellStyle name="Millares 9 3 2 2 4 2" xfId="3273" xr:uid="{9564BC38-0756-41E0-A9E3-5195E3D3A8E6}"/>
    <cellStyle name="Millares 9 3 2 2 5" xfId="2049" xr:uid="{9AE17FC4-67DA-4492-99A5-B052FB0A766F}"/>
    <cellStyle name="Millares 9 3 2 2 6" xfId="2355" xr:uid="{9A4B8D51-0EDD-4068-95BB-D683631D53DB}"/>
    <cellStyle name="Millares 9 3 2 3" xfId="315" xr:uid="{BAC1E1AC-03C5-494E-9962-B42146DA4526}"/>
    <cellStyle name="Millares 9 3 2 3 2" xfId="621" xr:uid="{E3EBCB71-9786-4BD6-BE6A-ACBF5A1A7927}"/>
    <cellStyle name="Millares 9 3 2 3 2 2" xfId="1539" xr:uid="{255E54B9-2B59-4277-ACD4-A43875CFAAB1}"/>
    <cellStyle name="Millares 9 3 2 3 2 2 2" xfId="3681" xr:uid="{AF9AAFF7-BC47-4EF1-8F99-5C42431F60FC}"/>
    <cellStyle name="Millares 9 3 2 3 2 3" xfId="2763" xr:uid="{7B24B5B2-01BA-4341-8F67-EE4C5071ED8F}"/>
    <cellStyle name="Millares 9 3 2 3 3" xfId="927" xr:uid="{E1202255-1B42-4F50-886F-22E5DD73B92E}"/>
    <cellStyle name="Millares 9 3 2 3 3 2" xfId="1845" xr:uid="{CCC0ABF4-CF3C-479C-8B28-8DFDF496B77B}"/>
    <cellStyle name="Millares 9 3 2 3 3 2 2" xfId="3987" xr:uid="{4668BFC9-4666-49DE-A673-592CCFEE27CA}"/>
    <cellStyle name="Millares 9 3 2 3 3 3" xfId="3069" xr:uid="{C7C26B3A-FFEB-4F0D-A61A-96002DA62A8A}"/>
    <cellStyle name="Millares 9 3 2 3 4" xfId="1233" xr:uid="{0B178610-CA14-4B07-855B-6095A3E3CEA3}"/>
    <cellStyle name="Millares 9 3 2 3 4 2" xfId="3375" xr:uid="{6279A6D5-B493-487A-9133-E4464B274A70}"/>
    <cellStyle name="Millares 9 3 2 3 5" xfId="2151" xr:uid="{BF178C51-42CB-4F89-9651-FBAE768BE081}"/>
    <cellStyle name="Millares 9 3 2 3 6" xfId="2457" xr:uid="{863C8898-3DBF-4B52-A35E-16515CE61582}"/>
    <cellStyle name="Millares 9 3 2 4" xfId="417" xr:uid="{9DAA4B47-4C90-40AE-9BC8-10B4053678DA}"/>
    <cellStyle name="Millares 9 3 2 4 2" xfId="1335" xr:uid="{389B03BB-8597-4EC6-B096-107599709A5D}"/>
    <cellStyle name="Millares 9 3 2 4 2 2" xfId="3477" xr:uid="{A71883D4-A991-4755-8D82-E91CF02A52A2}"/>
    <cellStyle name="Millares 9 3 2 4 3" xfId="2559" xr:uid="{487D6AD5-CF71-4951-AAC5-B23F84AD98EA}"/>
    <cellStyle name="Millares 9 3 2 5" xfId="723" xr:uid="{199CB188-85AC-40AD-B96E-DC0B60FE6600}"/>
    <cellStyle name="Millares 9 3 2 5 2" xfId="1641" xr:uid="{29795BBB-6B05-403C-BC93-EDB3981197D3}"/>
    <cellStyle name="Millares 9 3 2 5 2 2" xfId="3783" xr:uid="{D8300E31-D773-4204-8711-2D39722ECEBE}"/>
    <cellStyle name="Millares 9 3 2 5 3" xfId="2865" xr:uid="{B29F15B5-E395-4719-809D-C408E4034A09}"/>
    <cellStyle name="Millares 9 3 2 6" xfId="1029" xr:uid="{FF17FFD6-0B80-4F30-87BF-D4909F3D8181}"/>
    <cellStyle name="Millares 9 3 2 6 2" xfId="3171" xr:uid="{DE23C305-3FF3-4746-AD69-2CF7FC6CF892}"/>
    <cellStyle name="Millares 9 3 2 7" xfId="1947" xr:uid="{2B75BAAA-5682-4803-B980-BBFE1B1B184C}"/>
    <cellStyle name="Millares 9 3 2 8" xfId="2253" xr:uid="{BDF54B11-C7AF-4F44-838E-7F0FB95A7FEA}"/>
    <cellStyle name="Millares 9 3 3" xfId="162" xr:uid="{7D5E56AD-2523-49A3-ACD5-A3077DF96801}"/>
    <cellStyle name="Millares 9 3 3 2" xfId="468" xr:uid="{5632BA97-0B60-45E6-BFBC-810F3F60D65F}"/>
    <cellStyle name="Millares 9 3 3 2 2" xfId="1386" xr:uid="{2AEC8E53-D399-48F6-B800-1B7C1BE066B7}"/>
    <cellStyle name="Millares 9 3 3 2 2 2" xfId="3528" xr:uid="{208545A2-1170-4A6F-B72C-327BCCE24A4F}"/>
    <cellStyle name="Millares 9 3 3 2 3" xfId="2610" xr:uid="{FBBD06CD-F8C0-482C-92A3-64057A396A38}"/>
    <cellStyle name="Millares 9 3 3 3" xfId="774" xr:uid="{0F7A1201-82C0-4FE1-AD26-2224F6E497EF}"/>
    <cellStyle name="Millares 9 3 3 3 2" xfId="1692" xr:uid="{BDF8DAAA-3EB6-4441-BAAB-E8CDAAEC79B4}"/>
    <cellStyle name="Millares 9 3 3 3 2 2" xfId="3834" xr:uid="{5E186A88-906A-49CC-B8B2-D86E5C504B2E}"/>
    <cellStyle name="Millares 9 3 3 3 3" xfId="2916" xr:uid="{77C04776-79E0-4F45-BBC7-70735B75384C}"/>
    <cellStyle name="Millares 9 3 3 4" xfId="1080" xr:uid="{074CE4CD-941C-46F5-A005-2599B807409F}"/>
    <cellStyle name="Millares 9 3 3 4 2" xfId="3222" xr:uid="{04592E0F-4EB1-441E-BE6F-8D0C3157ABD7}"/>
    <cellStyle name="Millares 9 3 3 5" xfId="1998" xr:uid="{9242129F-E53D-4B18-9179-A16E8B267B75}"/>
    <cellStyle name="Millares 9 3 3 6" xfId="2304" xr:uid="{A0F9E8A7-26EA-4704-8E9E-4717FBAAD7A8}"/>
    <cellStyle name="Millares 9 3 4" xfId="264" xr:uid="{F7BE5605-C247-4496-B2B9-9287C9A89B32}"/>
    <cellStyle name="Millares 9 3 4 2" xfId="570" xr:uid="{27FFD87F-5400-45BC-8EAF-DFCC4D398E07}"/>
    <cellStyle name="Millares 9 3 4 2 2" xfId="1488" xr:uid="{1CD9E575-5AE2-4A6F-88A1-48B9E2345FFE}"/>
    <cellStyle name="Millares 9 3 4 2 2 2" xfId="3630" xr:uid="{C90C9C81-643A-435B-B259-75C75EBF6ECE}"/>
    <cellStyle name="Millares 9 3 4 2 3" xfId="2712" xr:uid="{980D638B-56A1-42FE-86C8-9B591E793A7D}"/>
    <cellStyle name="Millares 9 3 4 3" xfId="876" xr:uid="{2BCFF622-6FFE-4FDA-B9BD-B07051D5D3D0}"/>
    <cellStyle name="Millares 9 3 4 3 2" xfId="1794" xr:uid="{1D5E8152-4CAD-4C84-AEF4-9EBE43F02E6A}"/>
    <cellStyle name="Millares 9 3 4 3 2 2" xfId="3936" xr:uid="{B8CE02F6-DCC0-4C67-8A17-EC503E99069A}"/>
    <cellStyle name="Millares 9 3 4 3 3" xfId="3018" xr:uid="{E43BF3C1-80B0-45F8-A416-AABC7E9988BF}"/>
    <cellStyle name="Millares 9 3 4 4" xfId="1182" xr:uid="{35CD0477-F980-426F-9C11-F9AD5C9524E0}"/>
    <cellStyle name="Millares 9 3 4 4 2" xfId="3324" xr:uid="{047713C5-0FEF-472B-938B-797AD22C13EA}"/>
    <cellStyle name="Millares 9 3 4 5" xfId="2100" xr:uid="{AC197C60-8247-403D-A940-A4E8194C8FDC}"/>
    <cellStyle name="Millares 9 3 4 6" xfId="2406" xr:uid="{93EB6A7D-0189-40B5-9CF8-8401D9B34715}"/>
    <cellStyle name="Millares 9 3 5" xfId="366" xr:uid="{F6083BF8-0EFA-49A2-9908-6BD5B7CF204C}"/>
    <cellStyle name="Millares 9 3 5 2" xfId="1284" xr:uid="{65B29B52-DCA6-4F6C-8A56-FB2B9EAC8CE9}"/>
    <cellStyle name="Millares 9 3 5 2 2" xfId="3426" xr:uid="{BD71D974-FCD1-4115-976C-79034A182DEF}"/>
    <cellStyle name="Millares 9 3 5 3" xfId="2508" xr:uid="{17870CC3-01DF-4A16-8972-EDB7510F5009}"/>
    <cellStyle name="Millares 9 3 6" xfId="672" xr:uid="{C0D2DD0E-FFD6-4FE4-9E76-0967E77B3A21}"/>
    <cellStyle name="Millares 9 3 6 2" xfId="1590" xr:uid="{606675C1-DBBC-43F9-9A9D-1F63F56E3ABA}"/>
    <cellStyle name="Millares 9 3 6 2 2" xfId="3732" xr:uid="{2F64C303-6307-4B4E-A684-D949E7732D9F}"/>
    <cellStyle name="Millares 9 3 6 3" xfId="2814" xr:uid="{3CCD7574-65AF-4F70-BC0E-133B9986E094}"/>
    <cellStyle name="Millares 9 3 7" xfId="978" xr:uid="{BDA653E0-58CD-4059-B981-D5497B98C01E}"/>
    <cellStyle name="Millares 9 3 7 2" xfId="3120" xr:uid="{1AA92DA7-DA0D-4FB5-A23C-96ABE955D40F}"/>
    <cellStyle name="Millares 9 3 8" xfId="1896" xr:uid="{4072CDB7-8F19-489A-B7E3-6762F9EE3D1A}"/>
    <cellStyle name="Millares 9 3 9" xfId="2202" xr:uid="{E75182E8-BEAD-43C1-A3A8-E94352288D0B}"/>
    <cellStyle name="Millares 9 4" xfId="77" xr:uid="{80F7C8E7-0E6C-4DA3-9E50-95A0D161CD4B}"/>
    <cellStyle name="Millares 9 4 2" xfId="179" xr:uid="{B815CCD7-993E-4414-B0D3-581FAE89C8D6}"/>
    <cellStyle name="Millares 9 4 2 2" xfId="485" xr:uid="{0DEA8423-2520-4A83-BE89-6BA563E9AE99}"/>
    <cellStyle name="Millares 9 4 2 2 2" xfId="1403" xr:uid="{835E97F2-38D5-4602-B9F0-9A483410F255}"/>
    <cellStyle name="Millares 9 4 2 2 2 2" xfId="3545" xr:uid="{477EBC19-445C-4E04-A7D0-E0FAC5A23717}"/>
    <cellStyle name="Millares 9 4 2 2 3" xfId="2627" xr:uid="{8ED5C7F1-4A5D-445F-A303-97457C32AE70}"/>
    <cellStyle name="Millares 9 4 2 3" xfId="791" xr:uid="{744FAAA1-64C6-4394-B7A4-640265340ABB}"/>
    <cellStyle name="Millares 9 4 2 3 2" xfId="1709" xr:uid="{60A85479-F729-4641-A2A2-F4B38AF6EB31}"/>
    <cellStyle name="Millares 9 4 2 3 2 2" xfId="3851" xr:uid="{A89BA1DC-A7CB-4464-AE29-FD305EA8197E}"/>
    <cellStyle name="Millares 9 4 2 3 3" xfId="2933" xr:uid="{DFF4BE34-89AA-4251-96E8-2E923D6BAC7C}"/>
    <cellStyle name="Millares 9 4 2 4" xfId="1097" xr:uid="{B3BF7DFA-17A6-4CD5-8D14-0A9644D8D5E5}"/>
    <cellStyle name="Millares 9 4 2 4 2" xfId="3239" xr:uid="{1C6EAAC8-2412-4840-8609-A982366A328A}"/>
    <cellStyle name="Millares 9 4 2 5" xfId="2015" xr:uid="{B0D054E8-8A5A-45CA-8E32-AADFB4B20A31}"/>
    <cellStyle name="Millares 9 4 2 6" xfId="2321" xr:uid="{475F5704-6A66-47D7-86B9-79014FAFB6A6}"/>
    <cellStyle name="Millares 9 4 3" xfId="281" xr:uid="{F0ACD107-5698-418D-86E9-76A8948D8E04}"/>
    <cellStyle name="Millares 9 4 3 2" xfId="587" xr:uid="{CCA5DF8F-5A34-499B-8A95-E685021B42D7}"/>
    <cellStyle name="Millares 9 4 3 2 2" xfId="1505" xr:uid="{7CD45A96-DCCC-4F52-8401-E509D0DFD743}"/>
    <cellStyle name="Millares 9 4 3 2 2 2" xfId="3647" xr:uid="{A33D49F0-C17D-4EBB-AC67-E8CE5DC0FD65}"/>
    <cellStyle name="Millares 9 4 3 2 3" xfId="2729" xr:uid="{E3DCD2D4-04C2-4AB7-BEFB-CE688035EA38}"/>
    <cellStyle name="Millares 9 4 3 3" xfId="893" xr:uid="{9558F94C-6FE2-4465-AEBF-9B54F04244F4}"/>
    <cellStyle name="Millares 9 4 3 3 2" xfId="1811" xr:uid="{26822528-0C6F-4E61-B6CA-22DE7C639116}"/>
    <cellStyle name="Millares 9 4 3 3 2 2" xfId="3953" xr:uid="{E1A8BEAA-EAD5-46CF-9AAD-C0F72A509980}"/>
    <cellStyle name="Millares 9 4 3 3 3" xfId="3035" xr:uid="{3D9077B6-4A88-44FC-A0FC-AB1820E5EA54}"/>
    <cellStyle name="Millares 9 4 3 4" xfId="1199" xr:uid="{AA078074-DA4E-45C8-815F-9F01EDB59D4A}"/>
    <cellStyle name="Millares 9 4 3 4 2" xfId="3341" xr:uid="{B9F14AC2-B9E7-4BA2-8A19-894D0350DC71}"/>
    <cellStyle name="Millares 9 4 3 5" xfId="2117" xr:uid="{2CA39058-601A-49A1-8F09-47B7E0E9B300}"/>
    <cellStyle name="Millares 9 4 3 6" xfId="2423" xr:uid="{1C76F931-3C4B-4A9D-8ACC-4385592CA108}"/>
    <cellStyle name="Millares 9 4 4" xfId="383" xr:uid="{573D1C23-9D10-4C11-98E2-415D959584F7}"/>
    <cellStyle name="Millares 9 4 4 2" xfId="1301" xr:uid="{EF6BBD9F-52D9-48A4-A5B4-CFB8773A009F}"/>
    <cellStyle name="Millares 9 4 4 2 2" xfId="3443" xr:uid="{67324122-7954-4BF7-97B5-664B8B835727}"/>
    <cellStyle name="Millares 9 4 4 3" xfId="2525" xr:uid="{2D15BB55-C7E0-486D-8C49-A2BF8C41C0D2}"/>
    <cellStyle name="Millares 9 4 5" xfId="689" xr:uid="{BA932971-15BC-4BC2-A921-F128F16C38E9}"/>
    <cellStyle name="Millares 9 4 5 2" xfId="1607" xr:uid="{21B10C39-8AA0-4729-AAC5-55C2DA2E4A98}"/>
    <cellStyle name="Millares 9 4 5 2 2" xfId="3749" xr:uid="{A7FDC84B-F9AA-437B-BB13-461B1162A855}"/>
    <cellStyle name="Millares 9 4 5 3" xfId="2831" xr:uid="{8B9808EB-8261-4D20-884E-420306FCBC30}"/>
    <cellStyle name="Millares 9 4 6" xfId="995" xr:uid="{05DF9E0B-845B-4732-A788-2AF81D88BC10}"/>
    <cellStyle name="Millares 9 4 6 2" xfId="3137" xr:uid="{26978EF7-F845-48A9-A122-80B690DE9161}"/>
    <cellStyle name="Millares 9 4 7" xfId="1913" xr:uid="{182A6087-DB4B-422C-90E4-F2AF7A7E6D17}"/>
    <cellStyle name="Millares 9 4 8" xfId="2219" xr:uid="{4FF42869-02DF-431D-8EAE-75BE9E921527}"/>
    <cellStyle name="Millares 9 5" xfId="128" xr:uid="{6C8DD3A8-DEB3-4CBB-B0B5-2BAF3455F71F}"/>
    <cellStyle name="Millares 9 5 2" xfId="434" xr:uid="{8EB548CE-CA70-4C3A-ADC1-30E942E22816}"/>
    <cellStyle name="Millares 9 5 2 2" xfId="1352" xr:uid="{50272364-C286-4096-BF16-2012AC340EC1}"/>
    <cellStyle name="Millares 9 5 2 2 2" xfId="3494" xr:uid="{9E9ACEEF-029F-4902-A7C8-749ADDDAA068}"/>
    <cellStyle name="Millares 9 5 2 3" xfId="2576" xr:uid="{2730DABB-3989-40CB-A866-FF4A50AEF702}"/>
    <cellStyle name="Millares 9 5 3" xfId="740" xr:uid="{87823C50-E20B-4775-A3AB-DA35DC4D35E2}"/>
    <cellStyle name="Millares 9 5 3 2" xfId="1658" xr:uid="{7DE3C155-56BA-477D-9E26-6F3ECBC0CEF9}"/>
    <cellStyle name="Millares 9 5 3 2 2" xfId="3800" xr:uid="{EFE98AC6-431A-4080-8C91-46DBC7B0B983}"/>
    <cellStyle name="Millares 9 5 3 3" xfId="2882" xr:uid="{D8C673E9-CC01-465D-9AB4-3B896701811B}"/>
    <cellStyle name="Millares 9 5 4" xfId="1046" xr:uid="{39FB6CCF-F46E-406A-91F9-7F7672490993}"/>
    <cellStyle name="Millares 9 5 4 2" xfId="3188" xr:uid="{B548A5DC-3662-4411-9D43-F95639DDC20E}"/>
    <cellStyle name="Millares 9 5 5" xfId="1964" xr:uid="{7AAC8DBE-9F54-4A2C-ADD6-5EAF846CF469}"/>
    <cellStyle name="Millares 9 5 6" xfId="2270" xr:uid="{E2A56909-0872-4AE1-8833-76718A90D205}"/>
    <cellStyle name="Millares 9 6" xfId="230" xr:uid="{67C8449C-4DF2-4A78-A9F0-B471C66FD4BB}"/>
    <cellStyle name="Millares 9 6 2" xfId="536" xr:uid="{C3999624-8670-47B5-BFD5-AA7D3D94EA31}"/>
    <cellStyle name="Millares 9 6 2 2" xfId="1454" xr:uid="{7D612648-89F3-4288-B670-A127AD867838}"/>
    <cellStyle name="Millares 9 6 2 2 2" xfId="3596" xr:uid="{37F99479-B490-479D-9AB4-17CFEF9F7BA5}"/>
    <cellStyle name="Millares 9 6 2 3" xfId="2678" xr:uid="{628A6433-5E35-4043-AEAE-E3352C2D8C4C}"/>
    <cellStyle name="Millares 9 6 3" xfId="842" xr:uid="{F9CB7D42-9761-4A08-B981-911B75A98690}"/>
    <cellStyle name="Millares 9 6 3 2" xfId="1760" xr:uid="{197E91F1-4392-419E-B209-77FC8DA4BDFD}"/>
    <cellStyle name="Millares 9 6 3 2 2" xfId="3902" xr:uid="{91111CDB-2602-4EC0-806E-54073EBE54CC}"/>
    <cellStyle name="Millares 9 6 3 3" xfId="2984" xr:uid="{3B36C0DD-E30C-413E-B77D-BF7B5D043F9A}"/>
    <cellStyle name="Millares 9 6 4" xfId="1148" xr:uid="{395A7C2E-326E-4C71-9BE1-47DA2B1E8CB0}"/>
    <cellStyle name="Millares 9 6 4 2" xfId="3290" xr:uid="{443B854C-5506-4DEF-871D-B4CC4EC842EC}"/>
    <cellStyle name="Millares 9 6 5" xfId="2066" xr:uid="{A082483A-CE2E-4775-A7B8-DBBD05E8419D}"/>
    <cellStyle name="Millares 9 6 6" xfId="2372" xr:uid="{E1ADF723-5BA8-4FDC-8891-BFF5F0354479}"/>
    <cellStyle name="Millares 9 7" xfId="332" xr:uid="{DFE335F2-9810-4AA5-BA1E-34EAD9CCCB66}"/>
    <cellStyle name="Millares 9 7 2" xfId="1250" xr:uid="{B37F11F1-6398-484D-B3DE-1192492DED8F}"/>
    <cellStyle name="Millares 9 7 2 2" xfId="3392" xr:uid="{2B06111D-2F7C-4013-AFF1-61B653952436}"/>
    <cellStyle name="Millares 9 7 3" xfId="2474" xr:uid="{479FE6F0-4B6A-4DE8-86CB-BBA3E42E10BE}"/>
    <cellStyle name="Millares 9 8" xfId="638" xr:uid="{3CEE32DC-1341-4032-BDA0-7C6C87721531}"/>
    <cellStyle name="Millares 9 8 2" xfId="1556" xr:uid="{89B53CD2-82CF-469C-86DA-D210BA07EFA2}"/>
    <cellStyle name="Millares 9 8 2 2" xfId="3698" xr:uid="{189BE383-B447-4E50-ABDF-E1B9B5FB2C9A}"/>
    <cellStyle name="Millares 9 8 3" xfId="2780" xr:uid="{E16F945A-72BF-456D-A6BB-B6025DF810B0}"/>
    <cellStyle name="Millares 9 9" xfId="944" xr:uid="{01871572-7387-49DB-BE40-D13E768C9E86}"/>
    <cellStyle name="Millares 9 9 2" xfId="3086" xr:uid="{B919315F-CB98-4DBD-B210-76ED1225AFDB}"/>
    <cellStyle name="Normal" xfId="0" builtinId="0"/>
    <cellStyle name="Normal 10" xfId="18" xr:uid="{C5451BA8-0D76-40DD-873B-CC1A8137888F}"/>
    <cellStyle name="Normal 2 2" xfId="10" xr:uid="{6003D33E-6417-4576-A1E1-E89C80381D0C}"/>
    <cellStyle name="Normal 3" xfId="11" xr:uid="{7E4BD0B7-775A-4378-ABB5-4FF2D400C805}"/>
    <cellStyle name="Normal 4" xfId="12" xr:uid="{5CDF1282-1FB2-4321-9BA7-397E563064A4}"/>
    <cellStyle name="Normal 5" xfId="13" xr:uid="{029DA3D0-F69A-481D-B951-83065393B0FF}"/>
    <cellStyle name="Normal 6" xfId="14" xr:uid="{30E6FE3E-FE08-43F3-AB29-EBCC1E524ECA}"/>
    <cellStyle name="Normal 7" xfId="15" xr:uid="{A41C46A2-D572-44DF-9583-0D123A02EDC5}"/>
    <cellStyle name="Normal 8" xfId="16" xr:uid="{C460A4DA-F259-4417-ACE3-F1FA09183CC2}"/>
    <cellStyle name="Normal 9" xfId="17" xr:uid="{1C9ABD3D-308F-403D-AFC4-8D238EBB48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AE07EE9-7691-4AF8-81EA-B280EB2A883F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7C87714F-B348-4A60-88FE-14F7D82AD7D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9E2B25E-030E-459D-AF4D-DA082D487C08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48DCBD71-C7E2-41C8-AE20-E0BD6D1F04C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0CCBA59-523F-47D2-ACC0-4B8988A9BAA7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99B72A3-BBB4-4DC6-A4E9-0AE1961307B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F96D3CE-CCE5-4411-8FD1-9E1FE52AF7D4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6FD698D-04C6-45A1-94DA-93962040D16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96FEF7-B15A-4395-8DCF-CF5374E308D8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5076E340-2DF0-48FE-AF1B-CD51CF05056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C6F9CAA-8571-4E4F-998E-54D4B157DCC5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DCCB41A0-DE04-4874-A4CF-C2F387ECC8A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oveeduriarosesa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roveeduriarosesa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roveeduriaroses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roveeduriarosesa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D1E5F-C196-442E-A769-F6BC59D18BC6}">
  <sheetPr>
    <tabColor rgb="FF92D050"/>
    <pageSetUpPr fitToPage="1"/>
  </sheetPr>
  <dimension ref="B2:L101"/>
  <sheetViews>
    <sheetView showGridLines="0" topLeftCell="A18" zoomScaleNormal="100" workbookViewId="0">
      <selection activeCell="A39" sqref="A39"/>
    </sheetView>
  </sheetViews>
  <sheetFormatPr baseColWidth="10" defaultColWidth="11.42578125" defaultRowHeight="15"/>
  <cols>
    <col min="1" max="1" width="2.85546875" style="63" customWidth="1"/>
    <col min="2" max="2" width="12.7109375" style="63" customWidth="1"/>
    <col min="3" max="3" width="14.7109375" style="63" customWidth="1"/>
    <col min="4" max="4" width="12.5703125" style="63" customWidth="1"/>
    <col min="5" max="5" width="15.140625" style="63" customWidth="1"/>
    <col min="6" max="6" width="14" style="63" customWidth="1"/>
    <col min="7" max="7" width="11.42578125" style="63"/>
    <col min="8" max="8" width="13.85546875" style="63" bestFit="1" customWidth="1"/>
    <col min="9" max="9" width="12.7109375" style="63" customWidth="1"/>
    <col min="10" max="10" width="14.7109375" style="63" bestFit="1" customWidth="1"/>
    <col min="11" max="16384" width="11.42578125" style="63"/>
  </cols>
  <sheetData>
    <row r="2" spans="2:10">
      <c r="B2" s="63" t="s">
        <v>307</v>
      </c>
    </row>
    <row r="3" spans="2:10" ht="15.75">
      <c r="B3" s="193" t="s">
        <v>0</v>
      </c>
      <c r="C3" s="193"/>
      <c r="D3" s="64"/>
      <c r="E3" s="64"/>
    </row>
    <row r="4" spans="2:10" ht="42">
      <c r="B4" s="65" t="s">
        <v>1</v>
      </c>
      <c r="C4" s="66"/>
      <c r="D4" s="66"/>
      <c r="E4" s="66"/>
      <c r="G4" s="194" t="s">
        <v>333</v>
      </c>
      <c r="H4" s="194"/>
      <c r="I4" s="194"/>
      <c r="J4" s="194"/>
    </row>
    <row r="5" spans="2:10">
      <c r="B5" s="195" t="s">
        <v>2</v>
      </c>
      <c r="C5" s="195"/>
      <c r="D5" s="195"/>
      <c r="E5" s="67"/>
      <c r="G5" s="196" t="s">
        <v>303</v>
      </c>
      <c r="H5" s="196"/>
      <c r="I5" s="196"/>
      <c r="J5" s="196"/>
    </row>
    <row r="6" spans="2:10">
      <c r="B6" s="195" t="s">
        <v>3</v>
      </c>
      <c r="C6" s="195"/>
      <c r="D6" s="195"/>
      <c r="E6" s="67"/>
      <c r="G6" s="196"/>
      <c r="H6" s="196"/>
      <c r="I6" s="196"/>
      <c r="J6" s="196"/>
    </row>
    <row r="7" spans="2:10">
      <c r="G7" s="192"/>
      <c r="H7" s="192"/>
      <c r="I7" s="192"/>
      <c r="J7" s="192"/>
    </row>
    <row r="10" spans="2:10">
      <c r="B10" s="200" t="s">
        <v>302</v>
      </c>
      <c r="C10" s="200"/>
      <c r="D10" s="68" t="s">
        <v>5</v>
      </c>
      <c r="E10" s="201">
        <v>20600581768</v>
      </c>
      <c r="F10" s="202"/>
      <c r="G10" s="68" t="s">
        <v>6</v>
      </c>
      <c r="H10" s="69" t="s">
        <v>308</v>
      </c>
      <c r="I10" s="68" t="s">
        <v>7</v>
      </c>
      <c r="J10" s="70">
        <v>43700</v>
      </c>
    </row>
    <row r="11" spans="2:10">
      <c r="B11" s="200"/>
      <c r="C11" s="200"/>
      <c r="D11" s="68" t="s">
        <v>8</v>
      </c>
      <c r="E11" s="201" t="s">
        <v>9</v>
      </c>
      <c r="F11" s="202"/>
      <c r="G11" s="68" t="s">
        <v>10</v>
      </c>
      <c r="H11" s="69" t="s">
        <v>11</v>
      </c>
      <c r="I11" s="68" t="s">
        <v>12</v>
      </c>
      <c r="J11" s="69" t="s">
        <v>13</v>
      </c>
    </row>
    <row r="13" spans="2:10">
      <c r="B13" s="71" t="s">
        <v>14</v>
      </c>
      <c r="C13" s="203" t="s">
        <v>15</v>
      </c>
      <c r="D13" s="204"/>
      <c r="E13" s="205"/>
      <c r="F13" s="71" t="s">
        <v>16</v>
      </c>
      <c r="G13" s="71" t="s">
        <v>17</v>
      </c>
      <c r="H13" s="71" t="s">
        <v>18</v>
      </c>
      <c r="I13" s="71" t="s">
        <v>19</v>
      </c>
      <c r="J13" s="71" t="s">
        <v>20</v>
      </c>
    </row>
    <row r="14" spans="2:10">
      <c r="B14" s="72">
        <v>1</v>
      </c>
      <c r="C14" s="73" t="s">
        <v>89</v>
      </c>
      <c r="D14" s="74"/>
      <c r="E14" s="75"/>
      <c r="F14" s="58" t="s">
        <v>21</v>
      </c>
      <c r="G14" s="59" t="s">
        <v>40</v>
      </c>
      <c r="H14" s="57" t="s">
        <v>24</v>
      </c>
      <c r="I14" s="54">
        <v>21.6</v>
      </c>
      <c r="J14" s="55">
        <f t="shared" ref="J14:J68" si="0">+I14*G14</f>
        <v>172.8</v>
      </c>
    </row>
    <row r="15" spans="2:10">
      <c r="B15" s="72">
        <v>2</v>
      </c>
      <c r="C15" s="73" t="s">
        <v>321</v>
      </c>
      <c r="D15" s="74"/>
      <c r="E15" s="75"/>
      <c r="F15" s="58" t="s">
        <v>21</v>
      </c>
      <c r="G15" s="59" t="s">
        <v>43</v>
      </c>
      <c r="H15" s="57" t="s">
        <v>22</v>
      </c>
      <c r="I15" s="54">
        <v>15</v>
      </c>
      <c r="J15" s="55">
        <f t="shared" si="0"/>
        <v>45</v>
      </c>
    </row>
    <row r="16" spans="2:10">
      <c r="B16" s="72">
        <v>3</v>
      </c>
      <c r="C16" s="98" t="s">
        <v>121</v>
      </c>
      <c r="D16" s="99"/>
      <c r="E16" s="99"/>
      <c r="F16" s="94" t="s">
        <v>21</v>
      </c>
      <c r="G16" s="95" t="s">
        <v>33</v>
      </c>
      <c r="H16" s="96" t="s">
        <v>22</v>
      </c>
      <c r="I16" s="97">
        <v>30</v>
      </c>
      <c r="J16" s="55">
        <f t="shared" si="0"/>
        <v>120</v>
      </c>
    </row>
    <row r="17" spans="2:10" s="103" customFormat="1">
      <c r="B17" s="72">
        <v>3</v>
      </c>
      <c r="C17" s="114" t="s">
        <v>339</v>
      </c>
      <c r="D17" s="115"/>
      <c r="E17" s="115"/>
      <c r="F17" s="111" t="s">
        <v>21</v>
      </c>
      <c r="G17" s="112" t="s">
        <v>37</v>
      </c>
      <c r="H17" s="113" t="s">
        <v>22</v>
      </c>
      <c r="I17" s="108">
        <v>2</v>
      </c>
      <c r="J17" s="55">
        <f t="shared" si="0"/>
        <v>4</v>
      </c>
    </row>
    <row r="18" spans="2:10">
      <c r="B18" s="72"/>
      <c r="C18" s="73"/>
      <c r="D18" s="76"/>
      <c r="E18" s="76"/>
      <c r="F18" s="58"/>
      <c r="G18" s="59"/>
      <c r="H18" s="57"/>
      <c r="I18" s="54"/>
      <c r="J18" s="55"/>
    </row>
    <row r="19" spans="2:10" s="103" customFormat="1">
      <c r="B19" s="72">
        <v>3</v>
      </c>
      <c r="C19" s="114" t="s">
        <v>336</v>
      </c>
      <c r="D19" s="115"/>
      <c r="E19" s="115"/>
      <c r="F19" s="111" t="s">
        <v>337</v>
      </c>
      <c r="G19" s="112" t="s">
        <v>33</v>
      </c>
      <c r="H19" s="113" t="s">
        <v>22</v>
      </c>
      <c r="I19" s="108">
        <v>25</v>
      </c>
      <c r="J19" s="55">
        <f t="shared" si="0"/>
        <v>100</v>
      </c>
    </row>
    <row r="20" spans="2:10" s="103" customFormat="1">
      <c r="B20" s="72"/>
      <c r="C20" s="104"/>
      <c r="D20" s="76"/>
      <c r="E20" s="76"/>
      <c r="F20" s="118"/>
      <c r="G20" s="119"/>
      <c r="H20" s="116"/>
      <c r="I20" s="54"/>
      <c r="J20" s="55"/>
    </row>
    <row r="21" spans="2:10">
      <c r="B21" s="72">
        <v>4</v>
      </c>
      <c r="C21" s="60" t="s">
        <v>26</v>
      </c>
      <c r="D21" s="61"/>
      <c r="E21" s="61"/>
      <c r="F21" s="58" t="s">
        <v>27</v>
      </c>
      <c r="G21" s="112" t="s">
        <v>327</v>
      </c>
      <c r="H21" s="57" t="s">
        <v>24</v>
      </c>
      <c r="I21" s="54">
        <v>0.4</v>
      </c>
      <c r="J21" s="55">
        <f t="shared" si="0"/>
        <v>0</v>
      </c>
    </row>
    <row r="22" spans="2:10">
      <c r="B22" s="72">
        <v>5</v>
      </c>
      <c r="C22" s="60" t="s">
        <v>96</v>
      </c>
      <c r="D22" s="61"/>
      <c r="E22" s="61"/>
      <c r="F22" s="58" t="s">
        <v>27</v>
      </c>
      <c r="G22" s="112" t="s">
        <v>43</v>
      </c>
      <c r="H22" s="57" t="s">
        <v>24</v>
      </c>
      <c r="I22" s="54">
        <v>8</v>
      </c>
      <c r="J22" s="55">
        <f t="shared" si="0"/>
        <v>24</v>
      </c>
    </row>
    <row r="23" spans="2:10">
      <c r="B23" s="72">
        <v>6</v>
      </c>
      <c r="C23" s="60" t="s">
        <v>324</v>
      </c>
      <c r="D23" s="61"/>
      <c r="E23" s="61"/>
      <c r="F23" s="58" t="s">
        <v>27</v>
      </c>
      <c r="G23" s="112" t="s">
        <v>33</v>
      </c>
      <c r="H23" s="57" t="s">
        <v>24</v>
      </c>
      <c r="I23" s="54">
        <v>8</v>
      </c>
      <c r="J23" s="55">
        <f t="shared" si="0"/>
        <v>32</v>
      </c>
    </row>
    <row r="24" spans="2:10">
      <c r="B24" s="72">
        <v>7</v>
      </c>
      <c r="C24" s="60" t="s">
        <v>100</v>
      </c>
      <c r="D24" s="61"/>
      <c r="E24" s="61"/>
      <c r="F24" s="58" t="s">
        <v>27</v>
      </c>
      <c r="G24" s="112" t="s">
        <v>44</v>
      </c>
      <c r="H24" s="57" t="s">
        <v>46</v>
      </c>
      <c r="I24" s="54">
        <v>40</v>
      </c>
      <c r="J24" s="55">
        <f t="shared" si="0"/>
        <v>40</v>
      </c>
    </row>
    <row r="25" spans="2:10">
      <c r="B25" s="72"/>
      <c r="C25" s="60"/>
      <c r="D25" s="61"/>
      <c r="E25" s="61"/>
      <c r="F25" s="58"/>
      <c r="G25" s="59"/>
      <c r="H25" s="57"/>
      <c r="I25" s="54"/>
      <c r="J25" s="55"/>
    </row>
    <row r="26" spans="2:10">
      <c r="B26" s="72">
        <v>8</v>
      </c>
      <c r="C26" s="60" t="s">
        <v>102</v>
      </c>
      <c r="D26" s="61"/>
      <c r="E26" s="61"/>
      <c r="F26" s="58" t="s">
        <v>31</v>
      </c>
      <c r="G26" s="112" t="s">
        <v>28</v>
      </c>
      <c r="H26" s="57" t="s">
        <v>22</v>
      </c>
      <c r="I26" s="54">
        <v>2.5</v>
      </c>
      <c r="J26" s="55">
        <f t="shared" si="0"/>
        <v>25</v>
      </c>
    </row>
    <row r="27" spans="2:10" s="103" customFormat="1">
      <c r="B27" s="72">
        <v>8</v>
      </c>
      <c r="C27" s="120" t="s">
        <v>334</v>
      </c>
      <c r="D27" s="121"/>
      <c r="E27" s="121"/>
      <c r="F27" s="118" t="s">
        <v>31</v>
      </c>
      <c r="G27" s="112" t="s">
        <v>49</v>
      </c>
      <c r="H27" s="116" t="s">
        <v>22</v>
      </c>
      <c r="I27" s="54">
        <v>4.5</v>
      </c>
      <c r="J27" s="55">
        <f t="shared" si="0"/>
        <v>22.5</v>
      </c>
    </row>
    <row r="28" spans="2:10">
      <c r="B28" s="72">
        <v>9</v>
      </c>
      <c r="C28" s="60" t="s">
        <v>332</v>
      </c>
      <c r="D28" s="61"/>
      <c r="E28" s="61"/>
      <c r="F28" s="58" t="s">
        <v>31</v>
      </c>
      <c r="G28" s="112" t="s">
        <v>37</v>
      </c>
      <c r="H28" s="57" t="s">
        <v>22</v>
      </c>
      <c r="I28" s="54">
        <v>3</v>
      </c>
      <c r="J28" s="55">
        <f t="shared" si="0"/>
        <v>6</v>
      </c>
    </row>
    <row r="29" spans="2:10">
      <c r="B29" s="72">
        <v>10</v>
      </c>
      <c r="C29" s="60" t="s">
        <v>71</v>
      </c>
      <c r="D29" s="61"/>
      <c r="E29" s="61"/>
      <c r="F29" s="58" t="s">
        <v>31</v>
      </c>
      <c r="G29" s="112" t="s">
        <v>49</v>
      </c>
      <c r="H29" s="57" t="s">
        <v>22</v>
      </c>
      <c r="I29" s="54">
        <v>4</v>
      </c>
      <c r="J29" s="55">
        <f t="shared" si="0"/>
        <v>20</v>
      </c>
    </row>
    <row r="30" spans="2:10">
      <c r="B30" s="72">
        <v>11</v>
      </c>
      <c r="C30" s="60" t="s">
        <v>304</v>
      </c>
      <c r="D30" s="61"/>
      <c r="E30" s="61"/>
      <c r="F30" s="58" t="s">
        <v>31</v>
      </c>
      <c r="G30" s="112" t="s">
        <v>28</v>
      </c>
      <c r="H30" s="57" t="s">
        <v>22</v>
      </c>
      <c r="I30" s="54">
        <v>5</v>
      </c>
      <c r="J30" s="55">
        <f t="shared" si="0"/>
        <v>50</v>
      </c>
    </row>
    <row r="31" spans="2:10">
      <c r="B31" s="72">
        <v>12</v>
      </c>
      <c r="C31" s="60" t="s">
        <v>309</v>
      </c>
      <c r="D31" s="61"/>
      <c r="E31" s="61"/>
      <c r="F31" s="58" t="s">
        <v>31</v>
      </c>
      <c r="G31" s="112" t="s">
        <v>312</v>
      </c>
      <c r="H31" s="57" t="s">
        <v>22</v>
      </c>
      <c r="I31" s="54">
        <v>8</v>
      </c>
      <c r="J31" s="55">
        <f t="shared" si="0"/>
        <v>4</v>
      </c>
    </row>
    <row r="32" spans="2:10">
      <c r="B32" s="72">
        <v>13</v>
      </c>
      <c r="C32" s="60" t="s">
        <v>73</v>
      </c>
      <c r="D32" s="61"/>
      <c r="E32" s="61"/>
      <c r="F32" s="58" t="s">
        <v>31</v>
      </c>
      <c r="G32" s="112" t="s">
        <v>327</v>
      </c>
      <c r="H32" s="57" t="s">
        <v>22</v>
      </c>
      <c r="I32" s="54">
        <v>4</v>
      </c>
      <c r="J32" s="55">
        <f t="shared" si="0"/>
        <v>0</v>
      </c>
    </row>
    <row r="33" spans="2:12">
      <c r="B33" s="72">
        <v>14</v>
      </c>
      <c r="C33" s="60" t="s">
        <v>259</v>
      </c>
      <c r="D33" s="61"/>
      <c r="E33" s="61"/>
      <c r="F33" s="58" t="s">
        <v>31</v>
      </c>
      <c r="G33" s="112" t="s">
        <v>44</v>
      </c>
      <c r="H33" s="57" t="s">
        <v>22</v>
      </c>
      <c r="I33" s="54">
        <v>8</v>
      </c>
      <c r="J33" s="55">
        <f t="shared" si="0"/>
        <v>8</v>
      </c>
    </row>
    <row r="34" spans="2:12">
      <c r="B34" s="72">
        <v>15</v>
      </c>
      <c r="C34" s="60" t="s">
        <v>75</v>
      </c>
      <c r="D34" s="61"/>
      <c r="E34" s="61"/>
      <c r="F34" s="58" t="s">
        <v>31</v>
      </c>
      <c r="G34" s="112" t="s">
        <v>44</v>
      </c>
      <c r="H34" s="57" t="s">
        <v>22</v>
      </c>
      <c r="I34" s="54">
        <v>16</v>
      </c>
      <c r="J34" s="55">
        <f t="shared" si="0"/>
        <v>16</v>
      </c>
    </row>
    <row r="35" spans="2:12" s="103" customFormat="1">
      <c r="B35" s="72">
        <v>16</v>
      </c>
      <c r="C35" s="110" t="s">
        <v>330</v>
      </c>
      <c r="D35" s="109"/>
      <c r="E35" s="109"/>
      <c r="F35" s="106" t="s">
        <v>31</v>
      </c>
      <c r="G35" s="112" t="s">
        <v>37</v>
      </c>
      <c r="H35" s="107" t="s">
        <v>22</v>
      </c>
      <c r="I35" s="108">
        <v>6</v>
      </c>
      <c r="J35" s="55">
        <f t="shared" si="0"/>
        <v>12</v>
      </c>
    </row>
    <row r="36" spans="2:12" s="103" customFormat="1">
      <c r="B36" s="72">
        <v>17</v>
      </c>
      <c r="C36" s="120" t="s">
        <v>72</v>
      </c>
      <c r="D36" s="121"/>
      <c r="E36" s="121"/>
      <c r="F36" s="118" t="s">
        <v>331</v>
      </c>
      <c r="G36" s="112" t="s">
        <v>37</v>
      </c>
      <c r="H36" s="116" t="s">
        <v>22</v>
      </c>
      <c r="I36" s="117">
        <v>4.5</v>
      </c>
      <c r="J36" s="55">
        <f t="shared" si="0"/>
        <v>9</v>
      </c>
    </row>
    <row r="37" spans="2:12">
      <c r="B37" s="72">
        <v>18</v>
      </c>
      <c r="C37" s="60" t="s">
        <v>104</v>
      </c>
      <c r="D37" s="61"/>
      <c r="E37" s="61"/>
      <c r="F37" s="58" t="s">
        <v>31</v>
      </c>
      <c r="G37" s="112" t="s">
        <v>312</v>
      </c>
      <c r="H37" s="57" t="s">
        <v>22</v>
      </c>
      <c r="I37" s="54">
        <v>6</v>
      </c>
      <c r="J37" s="55">
        <f t="shared" si="0"/>
        <v>3</v>
      </c>
    </row>
    <row r="38" spans="2:12" s="103" customFormat="1">
      <c r="B38" s="72">
        <v>18</v>
      </c>
      <c r="C38" s="120" t="s">
        <v>32</v>
      </c>
      <c r="D38" s="121"/>
      <c r="E38" s="121"/>
      <c r="F38" s="118" t="s">
        <v>31</v>
      </c>
      <c r="G38" s="112" t="s">
        <v>44</v>
      </c>
      <c r="H38" s="116" t="s">
        <v>24</v>
      </c>
      <c r="I38" s="54">
        <v>3</v>
      </c>
      <c r="J38" s="55">
        <f t="shared" ref="J38" si="1">+I38*G38</f>
        <v>3</v>
      </c>
    </row>
    <row r="39" spans="2:12" s="103" customFormat="1">
      <c r="B39" s="72">
        <v>18</v>
      </c>
      <c r="C39" s="120" t="s">
        <v>133</v>
      </c>
      <c r="D39" s="121"/>
      <c r="E39" s="121"/>
      <c r="F39" s="118" t="s">
        <v>31</v>
      </c>
      <c r="G39" s="112" t="s">
        <v>44</v>
      </c>
      <c r="H39" s="116" t="s">
        <v>24</v>
      </c>
      <c r="I39" s="54">
        <v>8</v>
      </c>
      <c r="J39" s="55">
        <f t="shared" si="0"/>
        <v>8</v>
      </c>
    </row>
    <row r="40" spans="2:12">
      <c r="B40" s="72">
        <v>19</v>
      </c>
      <c r="C40" s="120" t="s">
        <v>325</v>
      </c>
      <c r="D40" s="121"/>
      <c r="E40" s="121"/>
      <c r="F40" s="118" t="s">
        <v>31</v>
      </c>
      <c r="G40" s="112" t="s">
        <v>44</v>
      </c>
      <c r="H40" s="116" t="s">
        <v>34</v>
      </c>
      <c r="I40" s="54">
        <v>6</v>
      </c>
      <c r="J40" s="55">
        <f t="shared" si="0"/>
        <v>6</v>
      </c>
    </row>
    <row r="41" spans="2:12" s="103" customFormat="1">
      <c r="B41" s="72">
        <v>20</v>
      </c>
      <c r="C41" s="120" t="s">
        <v>78</v>
      </c>
      <c r="D41" s="121"/>
      <c r="E41" s="121"/>
      <c r="F41" s="118" t="s">
        <v>31</v>
      </c>
      <c r="G41" s="112" t="s">
        <v>44</v>
      </c>
      <c r="H41" s="116" t="s">
        <v>34</v>
      </c>
      <c r="I41" s="54">
        <v>8</v>
      </c>
      <c r="J41" s="55">
        <f t="shared" si="0"/>
        <v>8</v>
      </c>
    </row>
    <row r="42" spans="2:12" s="103" customFormat="1">
      <c r="B42" s="72">
        <v>20</v>
      </c>
      <c r="C42" s="120" t="s">
        <v>335</v>
      </c>
      <c r="D42" s="121"/>
      <c r="E42" s="121"/>
      <c r="F42" s="118" t="s">
        <v>31</v>
      </c>
      <c r="G42" s="112" t="s">
        <v>44</v>
      </c>
      <c r="H42" s="116" t="s">
        <v>34</v>
      </c>
      <c r="I42" s="54">
        <v>10</v>
      </c>
      <c r="J42" s="55">
        <f t="shared" si="0"/>
        <v>10</v>
      </c>
    </row>
    <row r="43" spans="2:12" s="103" customFormat="1">
      <c r="B43" s="72">
        <v>20</v>
      </c>
      <c r="C43" s="120" t="s">
        <v>81</v>
      </c>
      <c r="D43" s="121"/>
      <c r="E43" s="121"/>
      <c r="F43" s="118" t="s">
        <v>31</v>
      </c>
      <c r="G43" s="112" t="s">
        <v>44</v>
      </c>
      <c r="H43" s="116" t="s">
        <v>34</v>
      </c>
      <c r="I43" s="54">
        <v>8</v>
      </c>
      <c r="J43" s="55">
        <f t="shared" si="0"/>
        <v>8</v>
      </c>
    </row>
    <row r="44" spans="2:12">
      <c r="B44" s="72"/>
      <c r="C44" s="60"/>
      <c r="D44" s="61"/>
      <c r="E44" s="61"/>
      <c r="F44" s="56"/>
      <c r="G44" s="59"/>
      <c r="H44" s="57"/>
      <c r="I44" s="54"/>
      <c r="J44" s="55"/>
    </row>
    <row r="45" spans="2:12">
      <c r="B45" s="72">
        <v>21</v>
      </c>
      <c r="C45" s="60" t="s">
        <v>323</v>
      </c>
      <c r="D45" s="61"/>
      <c r="E45" s="61"/>
      <c r="F45" s="58" t="s">
        <v>36</v>
      </c>
      <c r="G45" s="112" t="s">
        <v>44</v>
      </c>
      <c r="H45" s="57" t="s">
        <v>22</v>
      </c>
      <c r="I45" s="54">
        <v>25</v>
      </c>
      <c r="J45" s="55">
        <f t="shared" si="0"/>
        <v>25</v>
      </c>
      <c r="L45" s="77"/>
    </row>
    <row r="46" spans="2:12">
      <c r="B46" s="72">
        <v>22</v>
      </c>
      <c r="C46" s="60" t="s">
        <v>313</v>
      </c>
      <c r="D46" s="61"/>
      <c r="E46" s="61"/>
      <c r="F46" s="58" t="s">
        <v>36</v>
      </c>
      <c r="G46" s="112" t="s">
        <v>44</v>
      </c>
      <c r="H46" s="57" t="s">
        <v>22</v>
      </c>
      <c r="I46" s="54">
        <v>23</v>
      </c>
      <c r="J46" s="55">
        <f t="shared" si="0"/>
        <v>23</v>
      </c>
    </row>
    <row r="47" spans="2:12">
      <c r="B47" s="72">
        <v>23</v>
      </c>
      <c r="C47" s="60" t="s">
        <v>110</v>
      </c>
      <c r="D47" s="61"/>
      <c r="E47" s="61"/>
      <c r="F47" s="58" t="s">
        <v>36</v>
      </c>
      <c r="G47" s="112" t="s">
        <v>43</v>
      </c>
      <c r="H47" s="57" t="s">
        <v>84</v>
      </c>
      <c r="I47" s="54">
        <v>14</v>
      </c>
      <c r="J47" s="55">
        <f t="shared" si="0"/>
        <v>42</v>
      </c>
    </row>
    <row r="48" spans="2:12">
      <c r="B48" s="72">
        <v>24</v>
      </c>
      <c r="C48" s="60" t="s">
        <v>311</v>
      </c>
      <c r="D48" s="61"/>
      <c r="E48" s="61"/>
      <c r="F48" s="58" t="s">
        <v>36</v>
      </c>
      <c r="G48" s="112" t="s">
        <v>37</v>
      </c>
      <c r="H48" s="57" t="s">
        <v>38</v>
      </c>
      <c r="I48" s="54">
        <v>12</v>
      </c>
      <c r="J48" s="55">
        <f t="shared" si="0"/>
        <v>24</v>
      </c>
    </row>
    <row r="49" spans="2:10">
      <c r="B49" s="72">
        <v>25</v>
      </c>
      <c r="C49" s="60" t="s">
        <v>319</v>
      </c>
      <c r="D49" s="61"/>
      <c r="E49" s="61"/>
      <c r="F49" s="58" t="s">
        <v>36</v>
      </c>
      <c r="G49" s="112" t="s">
        <v>44</v>
      </c>
      <c r="H49" s="57" t="s">
        <v>22</v>
      </c>
      <c r="I49" s="54">
        <v>15</v>
      </c>
      <c r="J49" s="55">
        <f t="shared" si="0"/>
        <v>15</v>
      </c>
    </row>
    <row r="50" spans="2:10">
      <c r="B50" s="72"/>
      <c r="C50" s="60"/>
      <c r="D50" s="61"/>
      <c r="E50" s="61"/>
      <c r="F50" s="58"/>
      <c r="G50" s="59"/>
      <c r="H50" s="57"/>
      <c r="I50" s="54"/>
      <c r="J50" s="55"/>
    </row>
    <row r="51" spans="2:10">
      <c r="B51" s="72">
        <v>26</v>
      </c>
      <c r="C51" s="60" t="s">
        <v>268</v>
      </c>
      <c r="D51" s="61"/>
      <c r="E51" s="61"/>
      <c r="F51" s="58" t="s">
        <v>147</v>
      </c>
      <c r="G51" s="112" t="s">
        <v>37</v>
      </c>
      <c r="H51" s="57" t="s">
        <v>24</v>
      </c>
      <c r="I51" s="54">
        <v>16</v>
      </c>
      <c r="J51" s="55">
        <f t="shared" si="0"/>
        <v>32</v>
      </c>
    </row>
    <row r="52" spans="2:10">
      <c r="B52" s="72">
        <v>27</v>
      </c>
      <c r="C52" s="60" t="s">
        <v>320</v>
      </c>
      <c r="D52" s="61"/>
      <c r="E52" s="61"/>
      <c r="F52" s="58" t="s">
        <v>147</v>
      </c>
      <c r="G52" s="112" t="s">
        <v>40</v>
      </c>
      <c r="H52" s="57" t="s">
        <v>329</v>
      </c>
      <c r="I52" s="54">
        <v>4</v>
      </c>
      <c r="J52" s="55">
        <f t="shared" si="0"/>
        <v>32</v>
      </c>
    </row>
    <row r="53" spans="2:10">
      <c r="B53" s="72"/>
      <c r="C53" s="60"/>
      <c r="D53" s="61"/>
      <c r="E53" s="61"/>
      <c r="F53" s="58"/>
      <c r="G53" s="59"/>
      <c r="H53" s="57"/>
      <c r="I53" s="54"/>
      <c r="J53" s="55"/>
    </row>
    <row r="54" spans="2:10">
      <c r="B54" s="72">
        <v>28</v>
      </c>
      <c r="C54" s="60" t="s">
        <v>305</v>
      </c>
      <c r="D54" s="61"/>
      <c r="E54" s="61"/>
      <c r="F54" s="58" t="s">
        <v>138</v>
      </c>
      <c r="G54" s="112" t="s">
        <v>327</v>
      </c>
      <c r="H54" s="57" t="s">
        <v>47</v>
      </c>
      <c r="I54" s="54">
        <v>9</v>
      </c>
      <c r="J54" s="55">
        <f t="shared" si="0"/>
        <v>0</v>
      </c>
    </row>
    <row r="55" spans="2:10">
      <c r="B55" s="72">
        <v>29</v>
      </c>
      <c r="C55" s="60" t="s">
        <v>306</v>
      </c>
      <c r="D55" s="61"/>
      <c r="E55" s="61"/>
      <c r="F55" s="58" t="s">
        <v>138</v>
      </c>
      <c r="G55" s="112" t="s">
        <v>327</v>
      </c>
      <c r="H55" s="57" t="s">
        <v>47</v>
      </c>
      <c r="I55" s="54">
        <v>8</v>
      </c>
      <c r="J55" s="55">
        <f t="shared" si="0"/>
        <v>0</v>
      </c>
    </row>
    <row r="56" spans="2:10" s="103" customFormat="1">
      <c r="B56" s="72">
        <v>29</v>
      </c>
      <c r="C56" s="120" t="s">
        <v>338</v>
      </c>
      <c r="D56" s="121"/>
      <c r="E56" s="121"/>
      <c r="F56" s="118" t="s">
        <v>138</v>
      </c>
      <c r="G56" s="112" t="s">
        <v>40</v>
      </c>
      <c r="H56" s="116" t="s">
        <v>47</v>
      </c>
      <c r="I56" s="54">
        <v>5</v>
      </c>
      <c r="J56" s="55">
        <f t="shared" si="0"/>
        <v>40</v>
      </c>
    </row>
    <row r="57" spans="2:10">
      <c r="B57" s="72"/>
      <c r="C57" s="60"/>
      <c r="D57" s="61"/>
      <c r="E57" s="61"/>
      <c r="F57" s="56"/>
      <c r="G57" s="59"/>
      <c r="H57" s="57"/>
      <c r="I57" s="54"/>
      <c r="J57" s="55"/>
    </row>
    <row r="58" spans="2:10">
      <c r="B58" s="72">
        <v>30</v>
      </c>
      <c r="C58" s="60" t="s">
        <v>326</v>
      </c>
      <c r="D58" s="76"/>
      <c r="E58" s="76"/>
      <c r="F58" s="58" t="s">
        <v>41</v>
      </c>
      <c r="G58" s="112" t="s">
        <v>327</v>
      </c>
      <c r="H58" s="57" t="s">
        <v>24</v>
      </c>
      <c r="I58" s="78">
        <v>8</v>
      </c>
      <c r="J58" s="55">
        <f t="shared" si="0"/>
        <v>0</v>
      </c>
    </row>
    <row r="59" spans="2:10">
      <c r="B59" s="72">
        <v>31</v>
      </c>
      <c r="C59" s="60" t="s">
        <v>310</v>
      </c>
      <c r="D59" s="61"/>
      <c r="E59" s="61"/>
      <c r="F59" s="58" t="s">
        <v>41</v>
      </c>
      <c r="G59" s="112" t="s">
        <v>44</v>
      </c>
      <c r="H59" s="57" t="s">
        <v>24</v>
      </c>
      <c r="I59" s="54">
        <v>12</v>
      </c>
      <c r="J59" s="55">
        <f t="shared" si="0"/>
        <v>12</v>
      </c>
    </row>
    <row r="60" spans="2:10">
      <c r="B60" s="72">
        <v>32</v>
      </c>
      <c r="C60" s="60" t="s">
        <v>314</v>
      </c>
      <c r="D60" s="61"/>
      <c r="E60" s="61"/>
      <c r="F60" s="58" t="s">
        <v>41</v>
      </c>
      <c r="G60" s="112" t="s">
        <v>327</v>
      </c>
      <c r="H60" s="57" t="s">
        <v>87</v>
      </c>
      <c r="I60" s="54">
        <v>60</v>
      </c>
      <c r="J60" s="55">
        <f t="shared" si="0"/>
        <v>0</v>
      </c>
    </row>
    <row r="61" spans="2:10">
      <c r="B61" s="72">
        <v>33</v>
      </c>
      <c r="C61" s="60" t="s">
        <v>315</v>
      </c>
      <c r="D61" s="61"/>
      <c r="E61" s="61"/>
      <c r="F61" s="58" t="s">
        <v>41</v>
      </c>
      <c r="G61" s="112" t="s">
        <v>49</v>
      </c>
      <c r="H61" s="57" t="s">
        <v>47</v>
      </c>
      <c r="I61" s="54">
        <v>14</v>
      </c>
      <c r="J61" s="55">
        <f t="shared" si="0"/>
        <v>70</v>
      </c>
    </row>
    <row r="62" spans="2:10">
      <c r="B62" s="72">
        <v>34</v>
      </c>
      <c r="C62" s="60" t="s">
        <v>318</v>
      </c>
      <c r="D62" s="61"/>
      <c r="E62" s="61"/>
      <c r="F62" s="58" t="s">
        <v>41</v>
      </c>
      <c r="G62" s="112" t="s">
        <v>327</v>
      </c>
      <c r="H62" s="57" t="s">
        <v>39</v>
      </c>
      <c r="I62" s="54">
        <v>10</v>
      </c>
      <c r="J62" s="55">
        <f t="shared" si="0"/>
        <v>0</v>
      </c>
    </row>
    <row r="63" spans="2:10">
      <c r="B63" s="72">
        <v>35</v>
      </c>
      <c r="C63" s="60" t="s">
        <v>88</v>
      </c>
      <c r="D63" s="61"/>
      <c r="E63" s="61"/>
      <c r="F63" s="58" t="s">
        <v>41</v>
      </c>
      <c r="G63" s="112" t="s">
        <v>44</v>
      </c>
      <c r="H63" s="57" t="s">
        <v>22</v>
      </c>
      <c r="I63" s="54">
        <v>15</v>
      </c>
      <c r="J63" s="55">
        <f t="shared" si="0"/>
        <v>15</v>
      </c>
    </row>
    <row r="64" spans="2:10">
      <c r="B64" s="72">
        <v>36</v>
      </c>
      <c r="C64" s="60" t="s">
        <v>178</v>
      </c>
      <c r="D64" s="61"/>
      <c r="E64" s="61"/>
      <c r="F64" s="58" t="s">
        <v>41</v>
      </c>
      <c r="G64" s="112" t="s">
        <v>37</v>
      </c>
      <c r="H64" s="57" t="s">
        <v>22</v>
      </c>
      <c r="I64" s="54">
        <v>2</v>
      </c>
      <c r="J64" s="55">
        <f t="shared" si="0"/>
        <v>4</v>
      </c>
    </row>
    <row r="65" spans="2:11">
      <c r="B65" s="72">
        <v>37</v>
      </c>
      <c r="C65" s="60" t="s">
        <v>322</v>
      </c>
      <c r="D65" s="61"/>
      <c r="E65" s="61"/>
      <c r="F65" s="58" t="s">
        <v>41</v>
      </c>
      <c r="G65" s="112" t="s">
        <v>50</v>
      </c>
      <c r="H65" s="57" t="s">
        <v>24</v>
      </c>
      <c r="I65" s="54">
        <v>6</v>
      </c>
      <c r="J65" s="55">
        <f t="shared" si="0"/>
        <v>36</v>
      </c>
    </row>
    <row r="66" spans="2:11">
      <c r="B66" s="72">
        <v>38</v>
      </c>
      <c r="C66" s="105" t="s">
        <v>328</v>
      </c>
      <c r="D66" s="102"/>
      <c r="E66" s="102"/>
      <c r="F66" s="101" t="s">
        <v>41</v>
      </c>
      <c r="G66" s="112" t="s">
        <v>28</v>
      </c>
      <c r="H66" s="100" t="s">
        <v>47</v>
      </c>
      <c r="I66" s="54">
        <v>17.5</v>
      </c>
      <c r="J66" s="55">
        <f t="shared" si="0"/>
        <v>175</v>
      </c>
    </row>
    <row r="67" spans="2:11">
      <c r="B67" s="72"/>
      <c r="C67" s="60"/>
      <c r="D67" s="61"/>
      <c r="E67" s="61"/>
      <c r="F67" s="58"/>
      <c r="G67" s="59"/>
      <c r="H67" s="57"/>
      <c r="I67" s="54"/>
      <c r="J67" s="55"/>
    </row>
    <row r="68" spans="2:11">
      <c r="B68" s="72">
        <v>39</v>
      </c>
      <c r="C68" s="206" t="s">
        <v>316</v>
      </c>
      <c r="D68" s="207"/>
      <c r="E68" s="208"/>
      <c r="F68" s="58" t="s">
        <v>317</v>
      </c>
      <c r="G68" s="59" t="s">
        <v>28</v>
      </c>
      <c r="H68" s="57" t="s">
        <v>46</v>
      </c>
      <c r="I68" s="54">
        <v>22</v>
      </c>
      <c r="J68" s="55">
        <f t="shared" si="0"/>
        <v>220</v>
      </c>
    </row>
    <row r="69" spans="2:11">
      <c r="B69" s="79"/>
      <c r="C69" s="60"/>
      <c r="D69" s="62"/>
      <c r="E69" s="62"/>
      <c r="F69" s="58"/>
      <c r="G69" s="59"/>
      <c r="H69" s="57"/>
      <c r="I69" s="54"/>
      <c r="J69" s="55"/>
    </row>
    <row r="70" spans="2:11">
      <c r="B70" s="80"/>
      <c r="C70" s="81"/>
      <c r="D70" s="81"/>
      <c r="E70" s="81"/>
      <c r="F70" s="81"/>
      <c r="G70" s="82"/>
      <c r="H70" s="83"/>
      <c r="I70" s="84" t="s">
        <v>51</v>
      </c>
      <c r="J70" s="85">
        <f>SUM(J14:J69)</f>
        <v>1521.3</v>
      </c>
      <c r="K70" s="86">
        <f>+J70-1100</f>
        <v>421.29999999999995</v>
      </c>
    </row>
    <row r="71" spans="2:11">
      <c r="B71" s="80"/>
      <c r="J71" s="87"/>
    </row>
    <row r="72" spans="2:11">
      <c r="B72" s="88" t="s">
        <v>52</v>
      </c>
      <c r="I72" s="89" t="s">
        <v>184</v>
      </c>
      <c r="J72" s="90">
        <f>+SUM(J19:J43)</f>
        <v>414.5</v>
      </c>
    </row>
    <row r="73" spans="2:11">
      <c r="B73" s="88" t="s">
        <v>53</v>
      </c>
      <c r="I73" s="89" t="s">
        <v>185</v>
      </c>
      <c r="J73" s="90">
        <f>+(J70-J72)/1.18</f>
        <v>937.96610169491521</v>
      </c>
    </row>
    <row r="74" spans="2:11">
      <c r="B74" s="88" t="s">
        <v>54</v>
      </c>
      <c r="I74" s="89" t="s">
        <v>186</v>
      </c>
      <c r="J74" s="90">
        <f>+J73*0.18</f>
        <v>168.83389830508474</v>
      </c>
    </row>
    <row r="75" spans="2:11">
      <c r="B75" s="88" t="s">
        <v>225</v>
      </c>
      <c r="I75" s="91" t="s">
        <v>187</v>
      </c>
      <c r="J75" s="92">
        <f>SUM(J72:J74)</f>
        <v>1521.3000000000002</v>
      </c>
    </row>
    <row r="76" spans="2:11">
      <c r="B76" s="93"/>
    </row>
    <row r="77" spans="2:11">
      <c r="B77" s="88" t="s">
        <v>55</v>
      </c>
    </row>
    <row r="79" spans="2:11">
      <c r="B79" s="68" t="s">
        <v>56</v>
      </c>
      <c r="C79" s="201" t="s">
        <v>229</v>
      </c>
      <c r="D79" s="202"/>
      <c r="E79" s="68" t="s">
        <v>57</v>
      </c>
      <c r="F79" s="70" t="s">
        <v>228</v>
      </c>
      <c r="G79" s="68" t="s">
        <v>58</v>
      </c>
      <c r="H79" s="197" t="s">
        <v>107</v>
      </c>
      <c r="I79" s="198"/>
      <c r="J79" s="199"/>
    </row>
    <row r="100" spans="9:9">
      <c r="I100" s="77"/>
    </row>
    <row r="101" spans="9:9">
      <c r="I101" s="77"/>
    </row>
  </sheetData>
  <mergeCells count="13">
    <mergeCell ref="H79:J79"/>
    <mergeCell ref="B10:C11"/>
    <mergeCell ref="E10:F10"/>
    <mergeCell ref="E11:F11"/>
    <mergeCell ref="C13:E13"/>
    <mergeCell ref="C68:E68"/>
    <mergeCell ref="C79:D79"/>
    <mergeCell ref="G7:J7"/>
    <mergeCell ref="B3:C3"/>
    <mergeCell ref="G4:J4"/>
    <mergeCell ref="B5:D5"/>
    <mergeCell ref="G5:J6"/>
    <mergeCell ref="B6:D6"/>
  </mergeCells>
  <hyperlinks>
    <hyperlink ref="H79" r:id="rId1" xr:uid="{B57F6314-778E-4CBB-980A-D2834F2114F7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1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D584A-E60A-43AD-ACD0-3C7FBB8A1CF4}">
  <sheetPr>
    <tabColor rgb="FFFFC000"/>
    <pageSetUpPr fitToPage="1"/>
  </sheetPr>
  <dimension ref="B2:K66"/>
  <sheetViews>
    <sheetView showGridLines="0" tabSelected="1" zoomScaleNormal="100" workbookViewId="0">
      <selection activeCell="F7" sqref="F7"/>
    </sheetView>
  </sheetViews>
  <sheetFormatPr baseColWidth="10" defaultColWidth="11.42578125" defaultRowHeight="15"/>
  <cols>
    <col min="1" max="1" width="2.85546875" style="125" customWidth="1"/>
    <col min="2" max="2" width="12.7109375" style="125" customWidth="1"/>
    <col min="3" max="3" width="14.7109375" style="125" customWidth="1"/>
    <col min="4" max="4" width="12.5703125" style="125" customWidth="1"/>
    <col min="5" max="5" width="16.7109375" style="125" customWidth="1"/>
    <col min="6" max="6" width="14" style="125" customWidth="1"/>
    <col min="7" max="7" width="11.42578125" style="125"/>
    <col min="8" max="8" width="13.85546875" style="125" bestFit="1" customWidth="1"/>
    <col min="9" max="9" width="12.7109375" style="125" customWidth="1"/>
    <col min="10" max="10" width="14.7109375" style="125" bestFit="1" customWidth="1"/>
    <col min="11" max="16384" width="11.42578125" style="125"/>
  </cols>
  <sheetData>
    <row r="2" spans="2:11">
      <c r="B2" s="125" t="s">
        <v>307</v>
      </c>
    </row>
    <row r="3" spans="2:11" ht="15.75">
      <c r="B3" s="193" t="s">
        <v>0</v>
      </c>
      <c r="C3" s="193"/>
      <c r="D3" s="137"/>
      <c r="E3" s="137"/>
    </row>
    <row r="4" spans="2:11" ht="42">
      <c r="B4" s="138" t="s">
        <v>1</v>
      </c>
      <c r="C4" s="139"/>
      <c r="D4" s="139"/>
      <c r="E4" s="139"/>
      <c r="G4" s="194" t="s">
        <v>368</v>
      </c>
      <c r="H4" s="194"/>
      <c r="I4" s="194"/>
      <c r="J4" s="194"/>
    </row>
    <row r="5" spans="2:11" ht="15.75">
      <c r="B5" s="212" t="s">
        <v>349</v>
      </c>
      <c r="C5" s="212"/>
      <c r="D5" s="148"/>
      <c r="E5" s="140"/>
      <c r="G5" s="196" t="s">
        <v>340</v>
      </c>
      <c r="H5" s="196"/>
      <c r="I5" s="196"/>
      <c r="J5" s="196"/>
    </row>
    <row r="6" spans="2:11">
      <c r="B6" s="195" t="s">
        <v>348</v>
      </c>
      <c r="C6" s="195"/>
      <c r="D6" s="195"/>
      <c r="E6" s="140"/>
      <c r="G6" s="196"/>
      <c r="H6" s="196"/>
      <c r="I6" s="196"/>
      <c r="J6" s="196"/>
    </row>
    <row r="7" spans="2:11" ht="25.5">
      <c r="G7" s="196" t="s">
        <v>369</v>
      </c>
      <c r="H7" s="196"/>
      <c r="I7" s="196"/>
      <c r="J7" s="196"/>
    </row>
    <row r="10" spans="2:11">
      <c r="B10" s="213" t="s">
        <v>341</v>
      </c>
      <c r="C10" s="213"/>
      <c r="D10" s="123" t="s">
        <v>342</v>
      </c>
      <c r="E10" s="214" t="s">
        <v>343</v>
      </c>
      <c r="F10" s="215"/>
      <c r="G10" s="126" t="s">
        <v>6</v>
      </c>
      <c r="H10" s="141" t="s">
        <v>356</v>
      </c>
      <c r="I10" s="126" t="s">
        <v>7</v>
      </c>
      <c r="J10" s="127">
        <v>44112</v>
      </c>
    </row>
    <row r="11" spans="2:11">
      <c r="B11" s="213"/>
      <c r="C11" s="213"/>
      <c r="D11" s="123" t="s">
        <v>344</v>
      </c>
      <c r="E11" s="214" t="s">
        <v>345</v>
      </c>
      <c r="F11" s="215"/>
      <c r="G11" s="126" t="s">
        <v>10</v>
      </c>
      <c r="H11" s="141" t="s">
        <v>11</v>
      </c>
      <c r="I11" s="126" t="s">
        <v>12</v>
      </c>
      <c r="J11" s="141" t="s">
        <v>13</v>
      </c>
    </row>
    <row r="13" spans="2:11">
      <c r="B13" s="142" t="s">
        <v>14</v>
      </c>
      <c r="C13" s="203" t="s">
        <v>15</v>
      </c>
      <c r="D13" s="204"/>
      <c r="E13" s="205"/>
      <c r="F13" s="142" t="s">
        <v>16</v>
      </c>
      <c r="G13" s="142" t="s">
        <v>17</v>
      </c>
      <c r="H13" s="142" t="s">
        <v>18</v>
      </c>
      <c r="I13" s="142" t="s">
        <v>19</v>
      </c>
      <c r="J13" s="142" t="s">
        <v>20</v>
      </c>
    </row>
    <row r="14" spans="2:11" s="168" customFormat="1">
      <c r="B14" s="169">
        <v>1</v>
      </c>
      <c r="C14" s="190" t="s">
        <v>378</v>
      </c>
      <c r="D14" s="170"/>
      <c r="E14" s="170"/>
      <c r="F14" s="166" t="s">
        <v>355</v>
      </c>
      <c r="G14" s="171">
        <v>1</v>
      </c>
      <c r="H14" s="167" t="s">
        <v>352</v>
      </c>
      <c r="I14" s="122">
        <v>22</v>
      </c>
      <c r="J14" s="55">
        <f t="shared" ref="J14" si="0">+G14*I14</f>
        <v>22</v>
      </c>
    </row>
    <row r="15" spans="2:11" s="158" customFormat="1">
      <c r="B15" s="179">
        <v>2</v>
      </c>
      <c r="C15" s="157" t="s">
        <v>363</v>
      </c>
      <c r="D15" s="159"/>
      <c r="E15" s="159"/>
      <c r="F15" s="155" t="s">
        <v>355</v>
      </c>
      <c r="G15" s="176">
        <v>2</v>
      </c>
      <c r="H15" s="156" t="s">
        <v>24</v>
      </c>
      <c r="I15" s="122">
        <v>22</v>
      </c>
      <c r="J15" s="55">
        <f t="shared" ref="J15:J16" si="1">+G15*I15</f>
        <v>44</v>
      </c>
      <c r="K15" s="165"/>
    </row>
    <row r="16" spans="2:11" s="178" customFormat="1">
      <c r="B16" s="179">
        <v>3</v>
      </c>
      <c r="C16" s="185" t="s">
        <v>370</v>
      </c>
      <c r="D16" s="180"/>
      <c r="E16" s="180"/>
      <c r="F16" s="173" t="s">
        <v>355</v>
      </c>
      <c r="G16" s="176">
        <v>1</v>
      </c>
      <c r="H16" s="174" t="s">
        <v>352</v>
      </c>
      <c r="I16" s="122">
        <v>28</v>
      </c>
      <c r="J16" s="55">
        <f t="shared" si="1"/>
        <v>28</v>
      </c>
    </row>
    <row r="17" spans="2:11" s="187" customFormat="1">
      <c r="B17" s="188">
        <v>4</v>
      </c>
      <c r="C17" s="191" t="s">
        <v>371</v>
      </c>
      <c r="D17" s="189"/>
      <c r="E17" s="189"/>
      <c r="F17" s="183" t="s">
        <v>355</v>
      </c>
      <c r="G17" s="186">
        <v>2</v>
      </c>
      <c r="H17" s="184" t="s">
        <v>352</v>
      </c>
      <c r="I17" s="122">
        <v>12</v>
      </c>
      <c r="J17" s="55">
        <f t="shared" ref="J17" si="2">+G17*I17</f>
        <v>24</v>
      </c>
    </row>
    <row r="18" spans="2:11" s="152" customFormat="1">
      <c r="B18" s="179">
        <v>5</v>
      </c>
      <c r="C18" s="145" t="s">
        <v>366</v>
      </c>
      <c r="D18" s="147"/>
      <c r="E18" s="147"/>
      <c r="F18" s="150" t="s">
        <v>347</v>
      </c>
      <c r="G18" s="176">
        <v>1</v>
      </c>
      <c r="H18" s="151" t="s">
        <v>352</v>
      </c>
      <c r="I18" s="122">
        <v>7</v>
      </c>
      <c r="J18" s="55">
        <f t="shared" ref="J18" si="3">+G18*I18</f>
        <v>7</v>
      </c>
      <c r="K18" s="165"/>
    </row>
    <row r="19" spans="2:11" s="178" customFormat="1">
      <c r="B19" s="179">
        <v>6</v>
      </c>
      <c r="C19" s="175" t="s">
        <v>376</v>
      </c>
      <c r="D19" s="180"/>
      <c r="E19" s="180"/>
      <c r="F19" s="173" t="s">
        <v>347</v>
      </c>
      <c r="G19" s="176">
        <v>15</v>
      </c>
      <c r="H19" s="174" t="s">
        <v>24</v>
      </c>
      <c r="I19" s="122">
        <v>0.4</v>
      </c>
      <c r="J19" s="55">
        <f t="shared" ref="J19" si="4">+G19*I19</f>
        <v>6</v>
      </c>
    </row>
    <row r="20" spans="2:11" s="152" customFormat="1">
      <c r="B20" s="179">
        <v>7</v>
      </c>
      <c r="C20" s="145" t="s">
        <v>357</v>
      </c>
      <c r="D20" s="147"/>
      <c r="E20" s="147"/>
      <c r="F20" s="150" t="s">
        <v>347</v>
      </c>
      <c r="G20" s="176">
        <v>3</v>
      </c>
      <c r="H20" s="151" t="s">
        <v>24</v>
      </c>
      <c r="I20" s="122">
        <v>3</v>
      </c>
      <c r="J20" s="55">
        <f t="shared" ref="J20" si="5">+G20*I20</f>
        <v>9</v>
      </c>
      <c r="K20" s="165"/>
    </row>
    <row r="21" spans="2:11" s="146" customFormat="1">
      <c r="B21" s="179">
        <v>8</v>
      </c>
      <c r="C21" s="145" t="s">
        <v>354</v>
      </c>
      <c r="D21" s="147"/>
      <c r="E21" s="147"/>
      <c r="F21" s="143" t="s">
        <v>353</v>
      </c>
      <c r="G21" s="176">
        <v>2</v>
      </c>
      <c r="H21" s="144" t="s">
        <v>352</v>
      </c>
      <c r="I21" s="122">
        <v>3</v>
      </c>
      <c r="J21" s="55">
        <f t="shared" ref="J21" si="6">+G21*I21</f>
        <v>6</v>
      </c>
      <c r="K21" s="165"/>
    </row>
    <row r="22" spans="2:11" s="163" customFormat="1">
      <c r="B22" s="179">
        <v>9</v>
      </c>
      <c r="C22" s="162" t="s">
        <v>364</v>
      </c>
      <c r="D22" s="164"/>
      <c r="E22" s="164"/>
      <c r="F22" s="160" t="s">
        <v>353</v>
      </c>
      <c r="G22" s="176">
        <v>1</v>
      </c>
      <c r="H22" s="161" t="s">
        <v>24</v>
      </c>
      <c r="I22" s="122">
        <v>1.5</v>
      </c>
      <c r="J22" s="55">
        <f t="shared" ref="J22" si="7">+G22*I22</f>
        <v>1.5</v>
      </c>
      <c r="K22" s="165"/>
    </row>
    <row r="23" spans="2:11" s="152" customFormat="1">
      <c r="B23" s="179">
        <v>10</v>
      </c>
      <c r="C23" s="145" t="s">
        <v>374</v>
      </c>
      <c r="D23" s="147"/>
      <c r="E23" s="147"/>
      <c r="F23" s="150" t="s">
        <v>353</v>
      </c>
      <c r="G23" s="176">
        <v>1</v>
      </c>
      <c r="H23" s="151" t="s">
        <v>352</v>
      </c>
      <c r="I23" s="122">
        <v>6</v>
      </c>
      <c r="J23" s="55">
        <f t="shared" ref="J23" si="8">+G23*I23</f>
        <v>6</v>
      </c>
      <c r="K23" s="165"/>
    </row>
    <row r="24" spans="2:11" s="178" customFormat="1">
      <c r="B24" s="179">
        <v>11</v>
      </c>
      <c r="C24" s="175" t="s">
        <v>365</v>
      </c>
      <c r="D24" s="180"/>
      <c r="E24" s="180"/>
      <c r="F24" s="173" t="s">
        <v>353</v>
      </c>
      <c r="G24" s="176">
        <v>1</v>
      </c>
      <c r="H24" s="174" t="s">
        <v>352</v>
      </c>
      <c r="I24" s="122">
        <v>3.5</v>
      </c>
      <c r="J24" s="55">
        <f t="shared" ref="J24:J26" si="9">+G24*I24</f>
        <v>3.5</v>
      </c>
    </row>
    <row r="25" spans="2:11" s="178" customFormat="1">
      <c r="B25" s="179">
        <v>12</v>
      </c>
      <c r="C25" s="175" t="s">
        <v>379</v>
      </c>
      <c r="D25" s="180"/>
      <c r="E25" s="180"/>
      <c r="F25" s="173" t="s">
        <v>353</v>
      </c>
      <c r="G25" s="176">
        <v>1</v>
      </c>
      <c r="H25" s="174" t="s">
        <v>352</v>
      </c>
      <c r="I25" s="122">
        <v>5</v>
      </c>
      <c r="J25" s="55">
        <f t="shared" si="9"/>
        <v>5</v>
      </c>
    </row>
    <row r="26" spans="2:11" s="178" customFormat="1">
      <c r="B26" s="179">
        <v>13</v>
      </c>
      <c r="C26" s="175" t="s">
        <v>377</v>
      </c>
      <c r="D26" s="180"/>
      <c r="E26" s="180"/>
      <c r="F26" s="173" t="s">
        <v>353</v>
      </c>
      <c r="G26" s="176">
        <v>1</v>
      </c>
      <c r="H26" s="174" t="s">
        <v>352</v>
      </c>
      <c r="I26" s="122">
        <v>4</v>
      </c>
      <c r="J26" s="55">
        <f t="shared" si="9"/>
        <v>4</v>
      </c>
    </row>
    <row r="27" spans="2:11" s="178" customFormat="1">
      <c r="B27" s="179">
        <v>14</v>
      </c>
      <c r="C27" s="206" t="s">
        <v>359</v>
      </c>
      <c r="D27" s="207"/>
      <c r="E27" s="208"/>
      <c r="F27" s="177" t="s">
        <v>360</v>
      </c>
      <c r="G27" s="176">
        <v>5</v>
      </c>
      <c r="H27" s="176" t="s">
        <v>38</v>
      </c>
      <c r="I27" s="181">
        <v>12</v>
      </c>
      <c r="J27" s="55">
        <f t="shared" ref="J27:J30" si="10">+G27*I27</f>
        <v>60</v>
      </c>
    </row>
    <row r="28" spans="2:11" s="178" customFormat="1">
      <c r="B28" s="179">
        <v>15</v>
      </c>
      <c r="C28" s="209" t="s">
        <v>380</v>
      </c>
      <c r="D28" s="210"/>
      <c r="E28" s="211"/>
      <c r="F28" s="177" t="s">
        <v>360</v>
      </c>
      <c r="G28" s="176">
        <v>3</v>
      </c>
      <c r="H28" s="176" t="s">
        <v>38</v>
      </c>
      <c r="I28" s="181">
        <v>6</v>
      </c>
      <c r="J28" s="55">
        <f t="shared" si="10"/>
        <v>18</v>
      </c>
    </row>
    <row r="29" spans="2:11" s="178" customFormat="1">
      <c r="B29" s="179">
        <v>16</v>
      </c>
      <c r="C29" s="209" t="s">
        <v>372</v>
      </c>
      <c r="D29" s="210"/>
      <c r="E29" s="211"/>
      <c r="F29" s="177" t="s">
        <v>361</v>
      </c>
      <c r="G29" s="176">
        <v>2</v>
      </c>
      <c r="H29" s="176" t="s">
        <v>38</v>
      </c>
      <c r="I29" s="181">
        <v>30</v>
      </c>
      <c r="J29" s="55">
        <f t="shared" ref="J29" si="11">+G29*I29</f>
        <v>60</v>
      </c>
    </row>
    <row r="30" spans="2:11" s="178" customFormat="1">
      <c r="B30" s="179">
        <v>17</v>
      </c>
      <c r="C30" s="206" t="s">
        <v>362</v>
      </c>
      <c r="D30" s="207"/>
      <c r="E30" s="208"/>
      <c r="F30" s="177" t="s">
        <v>351</v>
      </c>
      <c r="G30" s="176">
        <v>2</v>
      </c>
      <c r="H30" s="176" t="s">
        <v>22</v>
      </c>
      <c r="I30" s="182">
        <v>4</v>
      </c>
      <c r="J30" s="55">
        <f t="shared" si="10"/>
        <v>8</v>
      </c>
    </row>
    <row r="31" spans="2:11" s="178" customFormat="1">
      <c r="B31" s="179">
        <v>18</v>
      </c>
      <c r="C31" s="209" t="s">
        <v>375</v>
      </c>
      <c r="D31" s="210"/>
      <c r="E31" s="211"/>
      <c r="F31" s="177" t="s">
        <v>351</v>
      </c>
      <c r="G31" s="176">
        <v>3</v>
      </c>
      <c r="H31" s="176" t="s">
        <v>24</v>
      </c>
      <c r="I31" s="182">
        <v>2</v>
      </c>
      <c r="J31" s="55">
        <f t="shared" ref="J31" si="12">+G31*I31</f>
        <v>6</v>
      </c>
    </row>
    <row r="32" spans="2:11" s="178" customFormat="1">
      <c r="B32" s="179">
        <v>19</v>
      </c>
      <c r="C32" s="206" t="s">
        <v>373</v>
      </c>
      <c r="D32" s="207"/>
      <c r="E32" s="208"/>
      <c r="F32" s="177" t="s">
        <v>351</v>
      </c>
      <c r="G32" s="176">
        <v>1</v>
      </c>
      <c r="H32" s="176" t="s">
        <v>24</v>
      </c>
      <c r="I32" s="182">
        <v>16</v>
      </c>
      <c r="J32" s="55">
        <f t="shared" ref="J32" si="13">+G32*I32</f>
        <v>16</v>
      </c>
    </row>
    <row r="33" spans="2:11" s="178" customFormat="1">
      <c r="B33" s="179">
        <v>20</v>
      </c>
      <c r="C33" s="206" t="s">
        <v>358</v>
      </c>
      <c r="D33" s="207"/>
      <c r="E33" s="208"/>
      <c r="F33" s="177" t="s">
        <v>351</v>
      </c>
      <c r="G33" s="176">
        <v>1</v>
      </c>
      <c r="H33" s="176" t="s">
        <v>84</v>
      </c>
      <c r="I33" s="149">
        <v>15</v>
      </c>
      <c r="J33" s="55">
        <f t="shared" ref="J33" si="14">+G33*I33</f>
        <v>15</v>
      </c>
    </row>
    <row r="34" spans="2:11" s="146" customFormat="1">
      <c r="B34" s="153"/>
      <c r="C34" s="209"/>
      <c r="D34" s="210"/>
      <c r="E34" s="211"/>
      <c r="F34" s="136"/>
      <c r="G34" s="171"/>
      <c r="H34" s="124"/>
      <c r="I34" s="149"/>
      <c r="J34" s="55"/>
      <c r="K34" s="165"/>
    </row>
    <row r="35" spans="2:11">
      <c r="B35" s="128"/>
      <c r="C35" s="129"/>
      <c r="D35" s="129"/>
      <c r="E35" s="129"/>
      <c r="F35" s="129"/>
      <c r="G35" s="172"/>
      <c r="H35" s="130"/>
      <c r="I35" s="131" t="s">
        <v>51</v>
      </c>
      <c r="J35" s="132">
        <f>SUM(J14:J34)</f>
        <v>349</v>
      </c>
      <c r="K35" s="165"/>
    </row>
    <row r="36" spans="2:11">
      <c r="B36" s="128"/>
      <c r="F36" s="146"/>
      <c r="G36" s="146"/>
      <c r="H36" s="146"/>
      <c r="I36" s="146"/>
      <c r="J36" s="133"/>
    </row>
    <row r="37" spans="2:11">
      <c r="B37" s="134" t="s">
        <v>52</v>
      </c>
      <c r="F37" s="146"/>
      <c r="G37" s="146"/>
      <c r="H37" s="146"/>
      <c r="I37" s="146"/>
      <c r="J37" s="154">
        <f>+J35/1.18</f>
        <v>295.76271186440681</v>
      </c>
    </row>
    <row r="38" spans="2:11">
      <c r="B38" s="134" t="s">
        <v>53</v>
      </c>
      <c r="J38" s="133"/>
    </row>
    <row r="39" spans="2:11">
      <c r="B39" s="134" t="s">
        <v>346</v>
      </c>
      <c r="J39" s="133"/>
    </row>
    <row r="40" spans="2:11">
      <c r="B40" s="134" t="s">
        <v>367</v>
      </c>
      <c r="J40" s="133"/>
    </row>
    <row r="41" spans="2:11">
      <c r="B41" s="135"/>
    </row>
    <row r="42" spans="2:11">
      <c r="B42" s="36" t="s">
        <v>350</v>
      </c>
    </row>
    <row r="44" spans="2:11">
      <c r="B44" s="126" t="s">
        <v>56</v>
      </c>
      <c r="C44" s="201" t="s">
        <v>229</v>
      </c>
      <c r="D44" s="202"/>
      <c r="E44" s="126" t="s">
        <v>57</v>
      </c>
      <c r="F44" s="127" t="s">
        <v>228</v>
      </c>
      <c r="G44" s="126" t="s">
        <v>58</v>
      </c>
      <c r="H44" s="197" t="s">
        <v>107</v>
      </c>
      <c r="I44" s="198"/>
      <c r="J44" s="199"/>
    </row>
    <row r="65" spans="9:9">
      <c r="I65" s="77"/>
    </row>
    <row r="66" spans="9:9">
      <c r="I66" s="77"/>
    </row>
  </sheetData>
  <mergeCells count="20">
    <mergeCell ref="B3:C3"/>
    <mergeCell ref="G4:J4"/>
    <mergeCell ref="G5:J6"/>
    <mergeCell ref="B6:D6"/>
    <mergeCell ref="B5:C5"/>
    <mergeCell ref="H44:J44"/>
    <mergeCell ref="C28:E28"/>
    <mergeCell ref="C29:E29"/>
    <mergeCell ref="C31:E31"/>
    <mergeCell ref="G7:J7"/>
    <mergeCell ref="B10:C11"/>
    <mergeCell ref="E10:F10"/>
    <mergeCell ref="E11:F11"/>
    <mergeCell ref="C13:E13"/>
    <mergeCell ref="C44:D44"/>
    <mergeCell ref="C34:E34"/>
    <mergeCell ref="C27:E27"/>
    <mergeCell ref="C30:E30"/>
    <mergeCell ref="C32:E32"/>
    <mergeCell ref="C33:E33"/>
  </mergeCells>
  <hyperlinks>
    <hyperlink ref="H44" r:id="rId1" xr:uid="{2E080128-1998-44EB-A6B8-860BA43FD23E}"/>
  </hyperlinks>
  <printOptions horizontalCentered="1"/>
  <pageMargins left="0.11811023622047245" right="0.11811023622047245" top="0.15748031496062992" bottom="0" header="0.31496062992125984" footer="0.31496062992125984"/>
  <pageSetup paperSize="9" scale="68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B3:J231"/>
  <sheetViews>
    <sheetView showGridLines="0" topLeftCell="A109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224" t="s">
        <v>0</v>
      </c>
      <c r="C3" s="224"/>
      <c r="D3" s="11"/>
      <c r="E3" s="11"/>
    </row>
    <row r="4" spans="2:10" ht="42">
      <c r="B4" s="12" t="s">
        <v>1</v>
      </c>
      <c r="C4" s="13"/>
      <c r="D4" s="13"/>
      <c r="E4" s="13"/>
      <c r="G4" s="225" t="s">
        <v>223</v>
      </c>
      <c r="H4" s="225"/>
      <c r="I4" s="225"/>
      <c r="J4" s="225"/>
    </row>
    <row r="5" spans="2:10">
      <c r="B5" s="226" t="s">
        <v>2</v>
      </c>
      <c r="C5" s="226"/>
      <c r="D5" s="226"/>
      <c r="E5" s="14"/>
      <c r="G5" s="227" t="s">
        <v>222</v>
      </c>
      <c r="H5" s="227"/>
      <c r="I5" s="227"/>
      <c r="J5" s="227"/>
    </row>
    <row r="6" spans="2:10">
      <c r="B6" s="226" t="s">
        <v>3</v>
      </c>
      <c r="C6" s="226"/>
      <c r="D6" s="226"/>
      <c r="E6" s="14"/>
      <c r="G6" s="227"/>
      <c r="H6" s="227"/>
      <c r="I6" s="227"/>
      <c r="J6" s="227"/>
    </row>
    <row r="7" spans="2:10">
      <c r="G7" s="223"/>
      <c r="H7" s="223"/>
      <c r="I7" s="223"/>
      <c r="J7" s="223"/>
    </row>
    <row r="10" spans="2:10">
      <c r="B10" s="216" t="s">
        <v>4</v>
      </c>
      <c r="C10" s="216"/>
      <c r="D10" s="15" t="s">
        <v>5</v>
      </c>
      <c r="E10" s="214">
        <v>20600581768</v>
      </c>
      <c r="F10" s="215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216"/>
      <c r="C11" s="216"/>
      <c r="D11" s="15" t="s">
        <v>8</v>
      </c>
      <c r="E11" s="214" t="s">
        <v>9</v>
      </c>
      <c r="F11" s="215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217" t="s">
        <v>15</v>
      </c>
      <c r="D13" s="218"/>
      <c r="E13" s="219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20" t="s">
        <v>89</v>
      </c>
      <c r="D14" s="21"/>
      <c r="E14" s="22"/>
      <c r="F14" s="1" t="s">
        <v>21</v>
      </c>
      <c r="G14" s="2" t="s">
        <v>254</v>
      </c>
      <c r="H14" s="3" t="s">
        <v>24</v>
      </c>
      <c r="I14" s="4">
        <v>21.6</v>
      </c>
      <c r="J14" s="23">
        <f t="shared" ref="J14:J71" si="0">+I14*G14</f>
        <v>756</v>
      </c>
    </row>
    <row r="15" spans="2:10">
      <c r="B15" s="19">
        <v>2</v>
      </c>
      <c r="C15" s="20" t="s">
        <v>128</v>
      </c>
      <c r="D15" s="21"/>
      <c r="E15" s="22"/>
      <c r="F15" s="1" t="s">
        <v>21</v>
      </c>
      <c r="G15" s="2" t="s">
        <v>49</v>
      </c>
      <c r="H15" s="3" t="s">
        <v>24</v>
      </c>
      <c r="I15" s="4">
        <v>25.2</v>
      </c>
      <c r="J15" s="23">
        <f t="shared" si="0"/>
        <v>126</v>
      </c>
    </row>
    <row r="16" spans="2:10">
      <c r="B16" s="19">
        <v>3</v>
      </c>
      <c r="C16" s="20" t="s">
        <v>108</v>
      </c>
      <c r="D16" s="21"/>
      <c r="E16" s="22"/>
      <c r="F16" s="1" t="s">
        <v>21</v>
      </c>
      <c r="G16" s="2" t="s">
        <v>33</v>
      </c>
      <c r="H16" s="3" t="s">
        <v>24</v>
      </c>
      <c r="I16" s="4">
        <v>72</v>
      </c>
      <c r="J16" s="23">
        <f t="shared" si="0"/>
        <v>288</v>
      </c>
    </row>
    <row r="17" spans="2:10">
      <c r="B17" s="19">
        <v>4</v>
      </c>
      <c r="C17" s="20" t="s">
        <v>90</v>
      </c>
      <c r="D17" s="21"/>
      <c r="E17" s="22"/>
      <c r="F17" s="1" t="s">
        <v>21</v>
      </c>
      <c r="G17" s="2" t="s">
        <v>35</v>
      </c>
      <c r="H17" s="3" t="s">
        <v>24</v>
      </c>
      <c r="I17" s="4">
        <v>5.5</v>
      </c>
      <c r="J17" s="23">
        <f t="shared" si="0"/>
        <v>220</v>
      </c>
    </row>
    <row r="18" spans="2:10">
      <c r="B18" s="19">
        <v>5</v>
      </c>
      <c r="C18" s="20" t="s">
        <v>91</v>
      </c>
      <c r="D18" s="21"/>
      <c r="E18" s="22"/>
      <c r="F18" s="1" t="s">
        <v>21</v>
      </c>
      <c r="G18" s="2" t="s">
        <v>35</v>
      </c>
      <c r="H18" s="3" t="s">
        <v>24</v>
      </c>
      <c r="I18" s="4">
        <v>5</v>
      </c>
      <c r="J18" s="23">
        <f t="shared" si="0"/>
        <v>200</v>
      </c>
    </row>
    <row r="19" spans="2:10">
      <c r="B19" s="19">
        <v>6</v>
      </c>
      <c r="C19" s="20" t="s">
        <v>61</v>
      </c>
      <c r="D19" s="21"/>
      <c r="E19" s="22"/>
      <c r="F19" s="1" t="s">
        <v>21</v>
      </c>
      <c r="G19" s="2" t="s">
        <v>48</v>
      </c>
      <c r="H19" s="3" t="s">
        <v>24</v>
      </c>
      <c r="I19" s="4">
        <v>4.5</v>
      </c>
      <c r="J19" s="23">
        <f t="shared" si="0"/>
        <v>225</v>
      </c>
    </row>
    <row r="20" spans="2:10">
      <c r="B20" s="19">
        <v>7</v>
      </c>
      <c r="C20" s="20" t="s">
        <v>92</v>
      </c>
      <c r="D20" s="21"/>
      <c r="E20" s="22"/>
      <c r="F20" s="1" t="s">
        <v>21</v>
      </c>
      <c r="G20" s="2" t="s">
        <v>49</v>
      </c>
      <c r="H20" s="3" t="s">
        <v>22</v>
      </c>
      <c r="I20" s="4">
        <v>17</v>
      </c>
      <c r="J20" s="23">
        <f t="shared" si="0"/>
        <v>85</v>
      </c>
    </row>
    <row r="21" spans="2:10">
      <c r="B21" s="19">
        <v>8</v>
      </c>
      <c r="C21" s="20" t="s">
        <v>93</v>
      </c>
      <c r="D21" s="21"/>
      <c r="E21" s="22"/>
      <c r="F21" s="1" t="s">
        <v>21</v>
      </c>
      <c r="G21" s="2" t="s">
        <v>49</v>
      </c>
      <c r="H21" s="3" t="s">
        <v>24</v>
      </c>
      <c r="I21" s="4">
        <v>25</v>
      </c>
      <c r="J21" s="23">
        <f t="shared" si="0"/>
        <v>125</v>
      </c>
    </row>
    <row r="22" spans="2:10">
      <c r="B22" s="19">
        <v>9</v>
      </c>
      <c r="C22" s="20" t="s">
        <v>62</v>
      </c>
      <c r="D22" s="21"/>
      <c r="E22" s="22"/>
      <c r="F22" s="1" t="s">
        <v>21</v>
      </c>
      <c r="G22" s="2" t="s">
        <v>28</v>
      </c>
      <c r="H22" s="3" t="s">
        <v>22</v>
      </c>
      <c r="I22" s="4">
        <v>18</v>
      </c>
      <c r="J22" s="23">
        <f t="shared" si="0"/>
        <v>180</v>
      </c>
    </row>
    <row r="23" spans="2:10">
      <c r="B23" s="19">
        <v>10</v>
      </c>
      <c r="C23" s="20" t="s">
        <v>94</v>
      </c>
      <c r="D23" s="21"/>
      <c r="E23" s="22"/>
      <c r="F23" s="1" t="s">
        <v>21</v>
      </c>
      <c r="G23" s="2" t="s">
        <v>49</v>
      </c>
      <c r="H23" s="3" t="s">
        <v>24</v>
      </c>
      <c r="I23" s="4">
        <v>30</v>
      </c>
      <c r="J23" s="23">
        <f t="shared" si="0"/>
        <v>150</v>
      </c>
    </row>
    <row r="24" spans="2:10">
      <c r="B24" s="19">
        <v>11</v>
      </c>
      <c r="C24" s="20" t="s">
        <v>95</v>
      </c>
      <c r="D24" s="21"/>
      <c r="E24" s="22"/>
      <c r="F24" s="1" t="s">
        <v>21</v>
      </c>
      <c r="G24" s="2" t="s">
        <v>28</v>
      </c>
      <c r="H24" s="3" t="s">
        <v>22</v>
      </c>
      <c r="I24" s="4">
        <v>20</v>
      </c>
      <c r="J24" s="23">
        <f t="shared" si="0"/>
        <v>200</v>
      </c>
    </row>
    <row r="25" spans="2:10">
      <c r="B25" s="19">
        <v>12</v>
      </c>
      <c r="C25" s="20" t="s">
        <v>122</v>
      </c>
      <c r="D25" s="21"/>
      <c r="E25" s="22"/>
      <c r="F25" s="1" t="s">
        <v>21</v>
      </c>
      <c r="G25" s="2" t="s">
        <v>49</v>
      </c>
      <c r="H25" s="3" t="s">
        <v>22</v>
      </c>
      <c r="I25" s="4">
        <v>28</v>
      </c>
      <c r="J25" s="23">
        <f t="shared" si="0"/>
        <v>140</v>
      </c>
    </row>
    <row r="26" spans="2:10">
      <c r="B26" s="19">
        <v>13</v>
      </c>
      <c r="C26" s="20" t="s">
        <v>154</v>
      </c>
      <c r="D26" s="21"/>
      <c r="E26" s="22"/>
      <c r="F26" s="1" t="s">
        <v>21</v>
      </c>
      <c r="G26" s="2" t="s">
        <v>28</v>
      </c>
      <c r="H26" s="3" t="s">
        <v>22</v>
      </c>
      <c r="I26" s="4">
        <v>25</v>
      </c>
      <c r="J26" s="23">
        <f t="shared" si="0"/>
        <v>250</v>
      </c>
    </row>
    <row r="27" spans="2:10">
      <c r="B27" s="19">
        <v>14</v>
      </c>
      <c r="C27" s="20" t="s">
        <v>155</v>
      </c>
      <c r="D27" s="21"/>
      <c r="E27" s="22"/>
      <c r="F27" s="1" t="s">
        <v>21</v>
      </c>
      <c r="G27" s="2" t="s">
        <v>28</v>
      </c>
      <c r="H27" s="3" t="s">
        <v>22</v>
      </c>
      <c r="I27" s="4">
        <v>20</v>
      </c>
      <c r="J27" s="23">
        <f t="shared" si="0"/>
        <v>200</v>
      </c>
    </row>
    <row r="28" spans="2:10">
      <c r="B28" s="19">
        <v>15</v>
      </c>
      <c r="C28" s="20" t="s">
        <v>121</v>
      </c>
      <c r="D28" s="24"/>
      <c r="E28" s="24"/>
      <c r="F28" s="1" t="s">
        <v>21</v>
      </c>
      <c r="G28" s="2" t="s">
        <v>28</v>
      </c>
      <c r="H28" s="3" t="s">
        <v>22</v>
      </c>
      <c r="I28" s="4">
        <v>30</v>
      </c>
      <c r="J28" s="23">
        <f t="shared" si="0"/>
        <v>300</v>
      </c>
    </row>
    <row r="29" spans="2:10">
      <c r="B29" s="19">
        <v>16</v>
      </c>
      <c r="C29" s="20" t="s">
        <v>253</v>
      </c>
      <c r="D29" s="24"/>
      <c r="E29" s="24"/>
      <c r="F29" s="1" t="s">
        <v>21</v>
      </c>
      <c r="G29" s="2" t="s">
        <v>49</v>
      </c>
      <c r="H29" s="3" t="s">
        <v>22</v>
      </c>
      <c r="I29" s="4">
        <v>12</v>
      </c>
      <c r="J29" s="23">
        <f>+I29*G29</f>
        <v>60</v>
      </c>
    </row>
    <row r="30" spans="2:10">
      <c r="B30" s="19">
        <v>17</v>
      </c>
      <c r="C30" s="20" t="s">
        <v>234</v>
      </c>
      <c r="D30" s="24"/>
      <c r="E30" s="24"/>
      <c r="F30" s="1" t="s">
        <v>21</v>
      </c>
      <c r="G30" s="2" t="s">
        <v>220</v>
      </c>
      <c r="H30" s="3" t="s">
        <v>24</v>
      </c>
      <c r="I30" s="4">
        <v>3</v>
      </c>
      <c r="J30" s="23">
        <f>+I30*G30</f>
        <v>240</v>
      </c>
    </row>
    <row r="31" spans="2:10">
      <c r="B31" s="19"/>
      <c r="C31" s="5"/>
      <c r="D31" s="6"/>
      <c r="E31" s="6"/>
      <c r="F31" s="25"/>
      <c r="G31" s="2"/>
      <c r="H31" s="3"/>
      <c r="I31" s="4"/>
      <c r="J31" s="23"/>
    </row>
    <row r="32" spans="2:10">
      <c r="B32" s="19">
        <v>18</v>
      </c>
      <c r="C32" s="5" t="s">
        <v>125</v>
      </c>
      <c r="D32" s="6"/>
      <c r="E32" s="6"/>
      <c r="F32" s="1" t="s">
        <v>27</v>
      </c>
      <c r="G32" s="2" t="s">
        <v>44</v>
      </c>
      <c r="H32" s="3" t="s">
        <v>46</v>
      </c>
      <c r="I32" s="4">
        <v>40</v>
      </c>
      <c r="J32" s="23">
        <f t="shared" si="0"/>
        <v>40</v>
      </c>
    </row>
    <row r="33" spans="2:10">
      <c r="B33" s="19">
        <v>19</v>
      </c>
      <c r="C33" s="5" t="s">
        <v>26</v>
      </c>
      <c r="D33" s="6"/>
      <c r="E33" s="6"/>
      <c r="F33" s="1" t="s">
        <v>27</v>
      </c>
      <c r="G33" s="2" t="s">
        <v>99</v>
      </c>
      <c r="H33" s="3" t="s">
        <v>24</v>
      </c>
      <c r="I33" s="4">
        <v>0.4</v>
      </c>
      <c r="J33" s="23">
        <f t="shared" si="0"/>
        <v>80</v>
      </c>
    </row>
    <row r="34" spans="2:10">
      <c r="B34" s="19">
        <v>20</v>
      </c>
      <c r="C34" s="5" t="s">
        <v>63</v>
      </c>
      <c r="D34" s="6"/>
      <c r="E34" s="6"/>
      <c r="F34" s="1" t="s">
        <v>27</v>
      </c>
      <c r="G34" s="2" t="s">
        <v>44</v>
      </c>
      <c r="H34" s="3" t="s">
        <v>46</v>
      </c>
      <c r="I34" s="4">
        <v>52</v>
      </c>
      <c r="J34" s="23">
        <f t="shared" si="0"/>
        <v>52</v>
      </c>
    </row>
    <row r="35" spans="2:10">
      <c r="B35" s="19">
        <v>21</v>
      </c>
      <c r="C35" s="5" t="s">
        <v>126</v>
      </c>
      <c r="D35" s="6"/>
      <c r="E35" s="6"/>
      <c r="F35" s="1" t="s">
        <v>27</v>
      </c>
      <c r="G35" s="2" t="s">
        <v>23</v>
      </c>
      <c r="H35" s="3" t="s">
        <v>24</v>
      </c>
      <c r="I35" s="4">
        <v>3</v>
      </c>
      <c r="J35" s="23">
        <f t="shared" si="0"/>
        <v>60</v>
      </c>
    </row>
    <row r="36" spans="2:10">
      <c r="B36" s="19">
        <v>22</v>
      </c>
      <c r="C36" s="5" t="s">
        <v>96</v>
      </c>
      <c r="D36" s="6"/>
      <c r="E36" s="6"/>
      <c r="F36" s="1" t="s">
        <v>27</v>
      </c>
      <c r="G36" s="2" t="s">
        <v>28</v>
      </c>
      <c r="H36" s="3" t="s">
        <v>24</v>
      </c>
      <c r="I36" s="4">
        <v>8</v>
      </c>
      <c r="J36" s="23">
        <f t="shared" si="0"/>
        <v>80</v>
      </c>
    </row>
    <row r="37" spans="2:10">
      <c r="B37" s="19">
        <v>23</v>
      </c>
      <c r="C37" s="5" t="s">
        <v>64</v>
      </c>
      <c r="D37" s="6"/>
      <c r="E37" s="6"/>
      <c r="F37" s="1" t="s">
        <v>27</v>
      </c>
      <c r="G37" s="2" t="s">
        <v>23</v>
      </c>
      <c r="H37" s="3" t="s">
        <v>22</v>
      </c>
      <c r="I37" s="4">
        <v>4.5</v>
      </c>
      <c r="J37" s="23">
        <f t="shared" si="0"/>
        <v>90</v>
      </c>
    </row>
    <row r="38" spans="2:10">
      <c r="B38" s="19">
        <v>24</v>
      </c>
      <c r="C38" s="5" t="s">
        <v>127</v>
      </c>
      <c r="D38" s="6"/>
      <c r="E38" s="6"/>
      <c r="F38" s="1" t="s">
        <v>27</v>
      </c>
      <c r="G38" s="2" t="s">
        <v>44</v>
      </c>
      <c r="H38" s="3" t="s">
        <v>46</v>
      </c>
      <c r="I38" s="4">
        <v>40</v>
      </c>
      <c r="J38" s="23">
        <f t="shared" si="0"/>
        <v>40</v>
      </c>
    </row>
    <row r="39" spans="2:10">
      <c r="B39" s="19">
        <v>25</v>
      </c>
      <c r="C39" s="5" t="s">
        <v>29</v>
      </c>
      <c r="D39" s="6"/>
      <c r="E39" s="6"/>
      <c r="F39" s="1" t="s">
        <v>27</v>
      </c>
      <c r="G39" s="2" t="s">
        <v>49</v>
      </c>
      <c r="H39" s="3" t="s">
        <v>24</v>
      </c>
      <c r="I39" s="4">
        <v>14</v>
      </c>
      <c r="J39" s="23">
        <f t="shared" si="0"/>
        <v>70</v>
      </c>
    </row>
    <row r="40" spans="2:10">
      <c r="B40" s="19">
        <v>26</v>
      </c>
      <c r="C40" s="5" t="s">
        <v>65</v>
      </c>
      <c r="D40" s="6"/>
      <c r="E40" s="6"/>
      <c r="F40" s="1" t="s">
        <v>27</v>
      </c>
      <c r="G40" s="2" t="s">
        <v>44</v>
      </c>
      <c r="H40" s="3" t="s">
        <v>46</v>
      </c>
      <c r="I40" s="4">
        <v>55</v>
      </c>
      <c r="J40" s="23">
        <f t="shared" si="0"/>
        <v>55</v>
      </c>
    </row>
    <row r="41" spans="2:10">
      <c r="B41" s="19">
        <v>27</v>
      </c>
      <c r="C41" s="5" t="s">
        <v>97</v>
      </c>
      <c r="D41" s="6"/>
      <c r="E41" s="6"/>
      <c r="F41" s="1" t="s">
        <v>27</v>
      </c>
      <c r="G41" s="2" t="s">
        <v>99</v>
      </c>
      <c r="H41" s="3" t="s">
        <v>24</v>
      </c>
      <c r="I41" s="4">
        <v>1.2</v>
      </c>
      <c r="J41" s="23">
        <f t="shared" si="0"/>
        <v>240</v>
      </c>
    </row>
    <row r="42" spans="2:10">
      <c r="B42" s="19">
        <v>28</v>
      </c>
      <c r="C42" s="5" t="s">
        <v>66</v>
      </c>
      <c r="D42" s="6"/>
      <c r="E42" s="6"/>
      <c r="F42" s="1" t="s">
        <v>27</v>
      </c>
      <c r="G42" s="2" t="s">
        <v>28</v>
      </c>
      <c r="H42" s="3" t="s">
        <v>22</v>
      </c>
      <c r="I42" s="4">
        <v>7.5</v>
      </c>
      <c r="J42" s="23">
        <f t="shared" si="0"/>
        <v>75</v>
      </c>
    </row>
    <row r="43" spans="2:10">
      <c r="B43" s="19">
        <v>29</v>
      </c>
      <c r="C43" s="5" t="s">
        <v>98</v>
      </c>
      <c r="D43" s="6"/>
      <c r="E43" s="6"/>
      <c r="F43" s="1" t="s">
        <v>27</v>
      </c>
      <c r="G43" s="2" t="s">
        <v>28</v>
      </c>
      <c r="H43" s="3" t="s">
        <v>22</v>
      </c>
      <c r="I43" s="4">
        <v>8.5</v>
      </c>
      <c r="J43" s="23">
        <f t="shared" si="0"/>
        <v>85</v>
      </c>
    </row>
    <row r="44" spans="2:10">
      <c r="B44" s="19">
        <v>30</v>
      </c>
      <c r="C44" s="5" t="s">
        <v>67</v>
      </c>
      <c r="D44" s="6"/>
      <c r="E44" s="6"/>
      <c r="F44" s="1" t="s">
        <v>27</v>
      </c>
      <c r="G44" s="2" t="s">
        <v>44</v>
      </c>
      <c r="H44" s="3" t="s">
        <v>46</v>
      </c>
      <c r="I44" s="26">
        <v>90</v>
      </c>
      <c r="J44" s="23">
        <f t="shared" si="0"/>
        <v>90</v>
      </c>
    </row>
    <row r="45" spans="2:10">
      <c r="B45" s="19">
        <v>31</v>
      </c>
      <c r="C45" s="5" t="s">
        <v>68</v>
      </c>
      <c r="D45" s="6"/>
      <c r="E45" s="6"/>
      <c r="F45" s="1" t="s">
        <v>27</v>
      </c>
      <c r="G45" s="2" t="s">
        <v>44</v>
      </c>
      <c r="H45" s="3" t="s">
        <v>46</v>
      </c>
      <c r="I45" s="4">
        <v>70</v>
      </c>
      <c r="J45" s="23">
        <f t="shared" si="0"/>
        <v>70</v>
      </c>
    </row>
    <row r="46" spans="2:10">
      <c r="B46" s="19">
        <v>32</v>
      </c>
      <c r="C46" s="5" t="s">
        <v>124</v>
      </c>
      <c r="D46" s="6"/>
      <c r="E46" s="6"/>
      <c r="F46" s="1" t="s">
        <v>27</v>
      </c>
      <c r="G46" s="2" t="s">
        <v>28</v>
      </c>
      <c r="H46" s="3" t="s">
        <v>22</v>
      </c>
      <c r="I46" s="4">
        <v>6</v>
      </c>
      <c r="J46" s="23">
        <f t="shared" si="0"/>
        <v>60</v>
      </c>
    </row>
    <row r="47" spans="2:10">
      <c r="B47" s="19">
        <v>33</v>
      </c>
      <c r="C47" s="5" t="s">
        <v>69</v>
      </c>
      <c r="D47" s="6"/>
      <c r="E47" s="6"/>
      <c r="F47" s="1" t="s">
        <v>27</v>
      </c>
      <c r="G47" s="2" t="s">
        <v>60</v>
      </c>
      <c r="H47" s="3" t="s">
        <v>24</v>
      </c>
      <c r="I47" s="4">
        <v>12.5</v>
      </c>
      <c r="J47" s="23">
        <f t="shared" si="0"/>
        <v>187.5</v>
      </c>
    </row>
    <row r="48" spans="2:10">
      <c r="B48" s="19">
        <v>34</v>
      </c>
      <c r="C48" s="5" t="s">
        <v>158</v>
      </c>
      <c r="D48" s="6"/>
      <c r="E48" s="6"/>
      <c r="F48" s="1" t="s">
        <v>27</v>
      </c>
      <c r="G48" s="2" t="s">
        <v>49</v>
      </c>
      <c r="H48" s="3" t="s">
        <v>22</v>
      </c>
      <c r="I48" s="4">
        <v>4</v>
      </c>
      <c r="J48" s="23">
        <f t="shared" si="0"/>
        <v>20</v>
      </c>
    </row>
    <row r="49" spans="2:10">
      <c r="B49" s="19">
        <v>35</v>
      </c>
      <c r="C49" s="5" t="s">
        <v>123</v>
      </c>
      <c r="D49" s="6"/>
      <c r="E49" s="6"/>
      <c r="F49" s="1" t="s">
        <v>27</v>
      </c>
      <c r="G49" s="2" t="s">
        <v>44</v>
      </c>
      <c r="H49" s="3" t="s">
        <v>46</v>
      </c>
      <c r="I49" s="4">
        <v>100</v>
      </c>
      <c r="J49" s="23">
        <f t="shared" si="0"/>
        <v>100</v>
      </c>
    </row>
    <row r="50" spans="2:10">
      <c r="B50" s="19">
        <v>36</v>
      </c>
      <c r="C50" s="5" t="s">
        <v>100</v>
      </c>
      <c r="D50" s="6"/>
      <c r="E50" s="6"/>
      <c r="F50" s="1" t="s">
        <v>27</v>
      </c>
      <c r="G50" s="2" t="s">
        <v>221</v>
      </c>
      <c r="H50" s="3" t="s">
        <v>45</v>
      </c>
      <c r="I50" s="4">
        <v>125</v>
      </c>
      <c r="J50" s="23">
        <f t="shared" si="0"/>
        <v>187.5</v>
      </c>
    </row>
    <row r="51" spans="2:10">
      <c r="B51" s="19">
        <v>37</v>
      </c>
      <c r="C51" s="5" t="s">
        <v>101</v>
      </c>
      <c r="D51" s="6"/>
      <c r="E51" s="6"/>
      <c r="F51" s="1" t="s">
        <v>27</v>
      </c>
      <c r="G51" s="2" t="s">
        <v>25</v>
      </c>
      <c r="H51" s="3" t="s">
        <v>24</v>
      </c>
      <c r="I51" s="4">
        <v>0.8</v>
      </c>
      <c r="J51" s="23">
        <f t="shared" si="0"/>
        <v>24</v>
      </c>
    </row>
    <row r="52" spans="2:10">
      <c r="B52" s="19">
        <v>38</v>
      </c>
      <c r="C52" s="5" t="s">
        <v>235</v>
      </c>
      <c r="D52" s="6"/>
      <c r="E52" s="6"/>
      <c r="F52" s="1" t="s">
        <v>27</v>
      </c>
      <c r="G52" s="2" t="s">
        <v>44</v>
      </c>
      <c r="H52" s="3" t="s">
        <v>46</v>
      </c>
      <c r="I52" s="4">
        <v>50</v>
      </c>
      <c r="J52" s="23">
        <f t="shared" si="0"/>
        <v>50</v>
      </c>
    </row>
    <row r="53" spans="2:10">
      <c r="B53" s="19">
        <v>39</v>
      </c>
      <c r="C53" s="5" t="s">
        <v>156</v>
      </c>
      <c r="D53" s="6"/>
      <c r="E53" s="6"/>
      <c r="F53" s="1" t="s">
        <v>27</v>
      </c>
      <c r="G53" s="2" t="s">
        <v>28</v>
      </c>
      <c r="H53" s="3" t="s">
        <v>22</v>
      </c>
      <c r="I53" s="4">
        <v>3.5</v>
      </c>
      <c r="J53" s="23">
        <f t="shared" si="0"/>
        <v>35</v>
      </c>
    </row>
    <row r="54" spans="2:10">
      <c r="B54" s="19">
        <v>40</v>
      </c>
      <c r="C54" s="5" t="s">
        <v>157</v>
      </c>
      <c r="D54" s="6"/>
      <c r="E54" s="6"/>
      <c r="F54" s="1" t="s">
        <v>31</v>
      </c>
      <c r="G54" s="2" t="s">
        <v>40</v>
      </c>
      <c r="H54" s="3" t="s">
        <v>22</v>
      </c>
      <c r="I54" s="4">
        <v>4</v>
      </c>
      <c r="J54" s="23">
        <f t="shared" si="0"/>
        <v>32</v>
      </c>
    </row>
    <row r="55" spans="2:10">
      <c r="B55" s="19">
        <v>41</v>
      </c>
      <c r="C55" s="5" t="s">
        <v>236</v>
      </c>
      <c r="D55" s="6"/>
      <c r="E55" s="6"/>
      <c r="F55" s="1" t="s">
        <v>31</v>
      </c>
      <c r="G55" s="2" t="s">
        <v>23</v>
      </c>
      <c r="H55" s="3" t="s">
        <v>24</v>
      </c>
      <c r="I55" s="4">
        <v>10</v>
      </c>
      <c r="J55" s="23">
        <f>+I55*G55</f>
        <v>200</v>
      </c>
    </row>
    <row r="56" spans="2:10">
      <c r="B56" s="19">
        <v>42</v>
      </c>
      <c r="C56" s="5" t="s">
        <v>255</v>
      </c>
      <c r="D56" s="6"/>
      <c r="E56" s="6"/>
      <c r="F56" s="1" t="s">
        <v>31</v>
      </c>
      <c r="G56" s="2" t="s">
        <v>49</v>
      </c>
      <c r="H56" s="3" t="s">
        <v>22</v>
      </c>
      <c r="I56" s="4">
        <v>13</v>
      </c>
      <c r="J56" s="23">
        <f>+I56*G56</f>
        <v>65</v>
      </c>
    </row>
    <row r="57" spans="2:10">
      <c r="B57" s="19">
        <v>43</v>
      </c>
      <c r="C57" s="5" t="s">
        <v>256</v>
      </c>
      <c r="D57" s="6"/>
      <c r="E57" s="6"/>
      <c r="F57" s="1" t="s">
        <v>31</v>
      </c>
      <c r="G57" s="2" t="s">
        <v>37</v>
      </c>
      <c r="H57" s="3" t="s">
        <v>22</v>
      </c>
      <c r="I57" s="4">
        <v>15</v>
      </c>
      <c r="J57" s="23">
        <f>+I57*G57</f>
        <v>30</v>
      </c>
    </row>
    <row r="58" spans="2:10">
      <c r="B58" s="19"/>
      <c r="C58" s="5"/>
      <c r="D58" s="6"/>
      <c r="E58" s="6"/>
      <c r="F58" s="1"/>
      <c r="G58" s="2"/>
      <c r="H58" s="3"/>
      <c r="I58" s="4"/>
      <c r="J58" s="23">
        <v>0</v>
      </c>
    </row>
    <row r="59" spans="2:10">
      <c r="B59" s="19">
        <v>44</v>
      </c>
      <c r="C59" s="5" t="s">
        <v>102</v>
      </c>
      <c r="D59" s="6"/>
      <c r="E59" s="6"/>
      <c r="F59" s="1" t="s">
        <v>31</v>
      </c>
      <c r="G59" s="2" t="s">
        <v>219</v>
      </c>
      <c r="H59" s="3" t="s">
        <v>22</v>
      </c>
      <c r="I59" s="4">
        <v>2.5</v>
      </c>
      <c r="J59" s="23">
        <f t="shared" si="0"/>
        <v>150</v>
      </c>
    </row>
    <row r="60" spans="2:10">
      <c r="B60" s="19">
        <v>45</v>
      </c>
      <c r="C60" s="52" t="s">
        <v>257</v>
      </c>
      <c r="D60" s="6"/>
      <c r="E60" s="6"/>
      <c r="F60" s="1" t="s">
        <v>31</v>
      </c>
      <c r="G60" s="2" t="s">
        <v>70</v>
      </c>
      <c r="H60" s="3" t="s">
        <v>22</v>
      </c>
      <c r="I60" s="4">
        <v>4.5</v>
      </c>
      <c r="J60" s="23">
        <f t="shared" si="0"/>
        <v>315</v>
      </c>
    </row>
    <row r="61" spans="2:10">
      <c r="B61" s="19">
        <v>46</v>
      </c>
      <c r="C61" s="5" t="s">
        <v>71</v>
      </c>
      <c r="D61" s="6"/>
      <c r="E61" s="6"/>
      <c r="F61" s="1" t="s">
        <v>31</v>
      </c>
      <c r="G61" s="2" t="s">
        <v>48</v>
      </c>
      <c r="H61" s="3" t="s">
        <v>22</v>
      </c>
      <c r="I61" s="4">
        <v>5</v>
      </c>
      <c r="J61" s="23">
        <f t="shared" si="0"/>
        <v>250</v>
      </c>
    </row>
    <row r="62" spans="2:10">
      <c r="B62" s="19">
        <v>47</v>
      </c>
      <c r="C62" s="5" t="s">
        <v>130</v>
      </c>
      <c r="D62" s="6"/>
      <c r="E62" s="6"/>
      <c r="F62" s="1" t="s">
        <v>31</v>
      </c>
      <c r="G62" s="2" t="s">
        <v>60</v>
      </c>
      <c r="H62" s="3" t="s">
        <v>22</v>
      </c>
      <c r="I62" s="4">
        <v>3</v>
      </c>
      <c r="J62" s="23">
        <f t="shared" si="0"/>
        <v>45</v>
      </c>
    </row>
    <row r="63" spans="2:10">
      <c r="B63" s="19">
        <v>48</v>
      </c>
      <c r="C63" s="5" t="s">
        <v>72</v>
      </c>
      <c r="D63" s="6"/>
      <c r="E63" s="6"/>
      <c r="F63" s="1" t="s">
        <v>31</v>
      </c>
      <c r="G63" s="2" t="s">
        <v>60</v>
      </c>
      <c r="H63" s="3" t="s">
        <v>22</v>
      </c>
      <c r="I63" s="4">
        <v>3</v>
      </c>
      <c r="J63" s="23">
        <f t="shared" si="0"/>
        <v>45</v>
      </c>
    </row>
    <row r="64" spans="2:10">
      <c r="B64" s="19">
        <v>49</v>
      </c>
      <c r="C64" s="5" t="s">
        <v>103</v>
      </c>
      <c r="D64" s="6"/>
      <c r="E64" s="6"/>
      <c r="F64" s="1" t="s">
        <v>31</v>
      </c>
      <c r="G64" s="2" t="s">
        <v>25</v>
      </c>
      <c r="H64" s="3" t="s">
        <v>22</v>
      </c>
      <c r="I64" s="4">
        <v>2.5</v>
      </c>
      <c r="J64" s="23">
        <f t="shared" si="0"/>
        <v>75</v>
      </c>
    </row>
    <row r="65" spans="2:10">
      <c r="B65" s="19">
        <v>50</v>
      </c>
      <c r="C65" s="5" t="s">
        <v>75</v>
      </c>
      <c r="D65" s="6"/>
      <c r="E65" s="6"/>
      <c r="F65" s="1" t="s">
        <v>31</v>
      </c>
      <c r="G65" s="2" t="s">
        <v>152</v>
      </c>
      <c r="H65" s="3" t="s">
        <v>22</v>
      </c>
      <c r="I65" s="4">
        <v>11</v>
      </c>
      <c r="J65" s="23">
        <f t="shared" si="0"/>
        <v>77</v>
      </c>
    </row>
    <row r="66" spans="2:10">
      <c r="B66" s="19">
        <v>51</v>
      </c>
      <c r="C66" s="5" t="s">
        <v>30</v>
      </c>
      <c r="D66" s="6"/>
      <c r="E66" s="6"/>
      <c r="F66" s="1" t="s">
        <v>31</v>
      </c>
      <c r="G66" s="2" t="s">
        <v>60</v>
      </c>
      <c r="H66" s="3" t="s">
        <v>24</v>
      </c>
      <c r="I66" s="4">
        <v>1.5</v>
      </c>
      <c r="J66" s="23">
        <f t="shared" si="0"/>
        <v>22.5</v>
      </c>
    </row>
    <row r="67" spans="2:10">
      <c r="B67" s="19">
        <v>52</v>
      </c>
      <c r="C67" s="5" t="s">
        <v>259</v>
      </c>
      <c r="D67" s="6"/>
      <c r="E67" s="6"/>
      <c r="F67" s="1" t="s">
        <v>31</v>
      </c>
      <c r="G67" s="2" t="s">
        <v>258</v>
      </c>
      <c r="H67" s="3" t="s">
        <v>24</v>
      </c>
      <c r="I67" s="4">
        <v>2</v>
      </c>
      <c r="J67" s="23">
        <f t="shared" si="0"/>
        <v>50</v>
      </c>
    </row>
    <row r="68" spans="2:10">
      <c r="B68" s="19">
        <v>53</v>
      </c>
      <c r="C68" s="5" t="s">
        <v>109</v>
      </c>
      <c r="D68" s="6"/>
      <c r="E68" s="6"/>
      <c r="F68" s="1" t="s">
        <v>31</v>
      </c>
      <c r="G68" s="2" t="s">
        <v>37</v>
      </c>
      <c r="H68" s="3" t="s">
        <v>45</v>
      </c>
      <c r="I68" s="4">
        <f>4.5*30</f>
        <v>135</v>
      </c>
      <c r="J68" s="23">
        <f t="shared" si="0"/>
        <v>270</v>
      </c>
    </row>
    <row r="69" spans="2:10">
      <c r="B69" s="19">
        <v>54</v>
      </c>
      <c r="C69" s="5" t="s">
        <v>74</v>
      </c>
      <c r="D69" s="6"/>
      <c r="E69" s="6"/>
      <c r="F69" s="1" t="s">
        <v>31</v>
      </c>
      <c r="G69" s="2" t="s">
        <v>48</v>
      </c>
      <c r="H69" s="3" t="s">
        <v>24</v>
      </c>
      <c r="I69" s="4">
        <v>1.5</v>
      </c>
      <c r="J69" s="23">
        <f t="shared" si="0"/>
        <v>75</v>
      </c>
    </row>
    <row r="70" spans="2:10">
      <c r="B70" s="19">
        <v>55</v>
      </c>
      <c r="C70" s="5" t="s">
        <v>73</v>
      </c>
      <c r="D70" s="6"/>
      <c r="E70" s="6"/>
      <c r="F70" s="1" t="s">
        <v>31</v>
      </c>
      <c r="G70" s="2" t="s">
        <v>37</v>
      </c>
      <c r="H70" s="3" t="s">
        <v>46</v>
      </c>
      <c r="I70" s="4">
        <v>50</v>
      </c>
      <c r="J70" s="23">
        <f t="shared" si="0"/>
        <v>100</v>
      </c>
    </row>
    <row r="71" spans="2:10">
      <c r="B71" s="19">
        <v>56</v>
      </c>
      <c r="C71" s="42" t="s">
        <v>76</v>
      </c>
      <c r="D71" s="43"/>
      <c r="E71" s="43"/>
      <c r="F71" s="44" t="s">
        <v>31</v>
      </c>
      <c r="G71" s="45" t="s">
        <v>37</v>
      </c>
      <c r="H71" s="46" t="s">
        <v>34</v>
      </c>
      <c r="I71" s="47">
        <v>5</v>
      </c>
      <c r="J71" s="48">
        <f t="shared" si="0"/>
        <v>10</v>
      </c>
    </row>
    <row r="72" spans="2:10">
      <c r="B72" s="19">
        <v>57</v>
      </c>
      <c r="C72" s="42" t="s">
        <v>32</v>
      </c>
      <c r="D72" s="43"/>
      <c r="E72" s="43"/>
      <c r="F72" s="44" t="s">
        <v>31</v>
      </c>
      <c r="G72" s="45" t="s">
        <v>33</v>
      </c>
      <c r="H72" s="46" t="s">
        <v>34</v>
      </c>
      <c r="I72" s="47">
        <v>10</v>
      </c>
      <c r="J72" s="48">
        <f t="shared" ref="J72:J146" si="1">+I72*G72</f>
        <v>40</v>
      </c>
    </row>
    <row r="73" spans="2:10">
      <c r="B73" s="19">
        <v>58</v>
      </c>
      <c r="C73" s="42" t="s">
        <v>77</v>
      </c>
      <c r="D73" s="43"/>
      <c r="E73" s="43"/>
      <c r="F73" s="44" t="s">
        <v>31</v>
      </c>
      <c r="G73" s="45" t="s">
        <v>44</v>
      </c>
      <c r="H73" s="46" t="s">
        <v>34</v>
      </c>
      <c r="I73" s="47">
        <v>10</v>
      </c>
      <c r="J73" s="48">
        <f t="shared" si="1"/>
        <v>10</v>
      </c>
    </row>
    <row r="74" spans="2:10">
      <c r="B74" s="19">
        <v>59</v>
      </c>
      <c r="C74" s="42" t="s">
        <v>78</v>
      </c>
      <c r="D74" s="43"/>
      <c r="E74" s="43"/>
      <c r="F74" s="44" t="s">
        <v>31</v>
      </c>
      <c r="G74" s="45" t="s">
        <v>37</v>
      </c>
      <c r="H74" s="46" t="s">
        <v>34</v>
      </c>
      <c r="I74" s="47">
        <v>6</v>
      </c>
      <c r="J74" s="48">
        <f t="shared" si="1"/>
        <v>12</v>
      </c>
    </row>
    <row r="75" spans="2:10">
      <c r="B75" s="19">
        <v>60</v>
      </c>
      <c r="C75" s="5" t="s">
        <v>260</v>
      </c>
      <c r="D75" s="6"/>
      <c r="E75" s="6"/>
      <c r="F75" s="1" t="s">
        <v>31</v>
      </c>
      <c r="G75" s="2" t="s">
        <v>49</v>
      </c>
      <c r="H75" s="3" t="s">
        <v>22</v>
      </c>
      <c r="I75" s="4">
        <v>12</v>
      </c>
      <c r="J75" s="23">
        <f t="shared" si="1"/>
        <v>60</v>
      </c>
    </row>
    <row r="76" spans="2:10">
      <c r="B76" s="19">
        <v>61</v>
      </c>
      <c r="C76" s="5" t="s">
        <v>104</v>
      </c>
      <c r="D76" s="6"/>
      <c r="E76" s="6"/>
      <c r="F76" s="1" t="s">
        <v>31</v>
      </c>
      <c r="G76" s="2" t="s">
        <v>60</v>
      </c>
      <c r="H76" s="3" t="s">
        <v>22</v>
      </c>
      <c r="I76" s="4">
        <v>4.5</v>
      </c>
      <c r="J76" s="23">
        <f t="shared" si="1"/>
        <v>67.5</v>
      </c>
    </row>
    <row r="77" spans="2:10">
      <c r="B77" s="19">
        <v>62</v>
      </c>
      <c r="C77" s="5" t="s">
        <v>79</v>
      </c>
      <c r="D77" s="6"/>
      <c r="E77" s="6"/>
      <c r="F77" s="1" t="s">
        <v>31</v>
      </c>
      <c r="G77" s="2" t="s">
        <v>37</v>
      </c>
      <c r="H77" s="3" t="s">
        <v>22</v>
      </c>
      <c r="I77" s="4">
        <v>9</v>
      </c>
      <c r="J77" s="23">
        <f t="shared" si="1"/>
        <v>18</v>
      </c>
    </row>
    <row r="78" spans="2:10">
      <c r="B78" s="19">
        <v>63</v>
      </c>
      <c r="C78" s="5" t="s">
        <v>261</v>
      </c>
      <c r="D78" s="6"/>
      <c r="E78" s="6"/>
      <c r="F78" s="1" t="s">
        <v>31</v>
      </c>
      <c r="G78" s="2" t="s">
        <v>25</v>
      </c>
      <c r="H78" s="3" t="s">
        <v>24</v>
      </c>
      <c r="I78" s="4">
        <v>4</v>
      </c>
      <c r="J78" s="23">
        <f t="shared" si="1"/>
        <v>120</v>
      </c>
    </row>
    <row r="79" spans="2:10">
      <c r="B79" s="19">
        <v>64</v>
      </c>
      <c r="C79" s="42" t="s">
        <v>81</v>
      </c>
      <c r="D79" s="43"/>
      <c r="E79" s="43"/>
      <c r="F79" s="44" t="s">
        <v>31</v>
      </c>
      <c r="G79" s="45" t="s">
        <v>37</v>
      </c>
      <c r="H79" s="46" t="s">
        <v>34</v>
      </c>
      <c r="I79" s="47">
        <v>7</v>
      </c>
      <c r="J79" s="48">
        <f t="shared" si="1"/>
        <v>14</v>
      </c>
    </row>
    <row r="80" spans="2:10">
      <c r="B80" s="19">
        <v>65</v>
      </c>
      <c r="C80" s="5" t="s">
        <v>262</v>
      </c>
      <c r="D80" s="6"/>
      <c r="E80" s="6"/>
      <c r="F80" s="1" t="s">
        <v>31</v>
      </c>
      <c r="G80" s="2" t="s">
        <v>60</v>
      </c>
      <c r="H80" s="3" t="s">
        <v>22</v>
      </c>
      <c r="I80" s="4">
        <v>3</v>
      </c>
      <c r="J80" s="23">
        <f t="shared" si="1"/>
        <v>45</v>
      </c>
    </row>
    <row r="81" spans="2:10">
      <c r="B81" s="19">
        <v>66</v>
      </c>
      <c r="C81" s="42" t="s">
        <v>80</v>
      </c>
      <c r="D81" s="43"/>
      <c r="E81" s="43"/>
      <c r="F81" s="44" t="s">
        <v>31</v>
      </c>
      <c r="G81" s="45" t="s">
        <v>37</v>
      </c>
      <c r="H81" s="46" t="s">
        <v>34</v>
      </c>
      <c r="I81" s="47">
        <v>10</v>
      </c>
      <c r="J81" s="48">
        <f t="shared" si="1"/>
        <v>20</v>
      </c>
    </row>
    <row r="82" spans="2:10">
      <c r="B82" s="19">
        <v>67</v>
      </c>
      <c r="C82" s="5" t="s">
        <v>82</v>
      </c>
      <c r="D82" s="6"/>
      <c r="E82" s="6"/>
      <c r="F82" s="1" t="s">
        <v>31</v>
      </c>
      <c r="G82" s="2" t="s">
        <v>44</v>
      </c>
      <c r="H82" s="3" t="s">
        <v>22</v>
      </c>
      <c r="I82" s="4">
        <v>13</v>
      </c>
      <c r="J82" s="23">
        <f t="shared" si="1"/>
        <v>13</v>
      </c>
    </row>
    <row r="83" spans="2:10">
      <c r="B83" s="19">
        <v>68</v>
      </c>
      <c r="C83" s="42" t="s">
        <v>83</v>
      </c>
      <c r="D83" s="43"/>
      <c r="E83" s="43"/>
      <c r="F83" s="44" t="s">
        <v>31</v>
      </c>
      <c r="G83" s="45" t="s">
        <v>37</v>
      </c>
      <c r="H83" s="46" t="s">
        <v>34</v>
      </c>
      <c r="I83" s="47">
        <v>10</v>
      </c>
      <c r="J83" s="48">
        <f t="shared" si="1"/>
        <v>20</v>
      </c>
    </row>
    <row r="84" spans="2:10">
      <c r="B84" s="19">
        <v>69</v>
      </c>
      <c r="C84" s="42" t="s">
        <v>105</v>
      </c>
      <c r="D84" s="43"/>
      <c r="E84" s="43"/>
      <c r="F84" s="44" t="s">
        <v>31</v>
      </c>
      <c r="G84" s="45" t="s">
        <v>28</v>
      </c>
      <c r="H84" s="46" t="s">
        <v>24</v>
      </c>
      <c r="I84" s="47">
        <v>2.5</v>
      </c>
      <c r="J84" s="48">
        <f t="shared" si="1"/>
        <v>25</v>
      </c>
    </row>
    <row r="85" spans="2:10">
      <c r="B85" s="19">
        <v>70</v>
      </c>
      <c r="C85" s="42" t="s">
        <v>134</v>
      </c>
      <c r="D85" s="43"/>
      <c r="E85" s="43"/>
      <c r="F85" s="44" t="s">
        <v>31</v>
      </c>
      <c r="G85" s="45" t="s">
        <v>28</v>
      </c>
      <c r="H85" s="46" t="s">
        <v>24</v>
      </c>
      <c r="I85" s="47">
        <v>2.5</v>
      </c>
      <c r="J85" s="48">
        <f t="shared" si="1"/>
        <v>25</v>
      </c>
    </row>
    <row r="86" spans="2:10">
      <c r="B86" s="19">
        <v>71</v>
      </c>
      <c r="C86" s="5" t="s">
        <v>132</v>
      </c>
      <c r="D86" s="6"/>
      <c r="E86" s="6"/>
      <c r="F86" s="1" t="s">
        <v>31</v>
      </c>
      <c r="G86" s="2" t="s">
        <v>33</v>
      </c>
      <c r="H86" s="3" t="s">
        <v>24</v>
      </c>
      <c r="I86" s="4">
        <v>4</v>
      </c>
      <c r="J86" s="23">
        <f t="shared" si="1"/>
        <v>16</v>
      </c>
    </row>
    <row r="87" spans="2:10">
      <c r="B87" s="19">
        <v>72</v>
      </c>
      <c r="C87" s="5" t="s">
        <v>133</v>
      </c>
      <c r="D87" s="6"/>
      <c r="E87" s="6"/>
      <c r="F87" s="1" t="s">
        <v>31</v>
      </c>
      <c r="G87" s="2" t="s">
        <v>33</v>
      </c>
      <c r="H87" s="3" t="s">
        <v>24</v>
      </c>
      <c r="I87" s="4">
        <v>8</v>
      </c>
      <c r="J87" s="23">
        <f t="shared" si="1"/>
        <v>32</v>
      </c>
    </row>
    <row r="88" spans="2:10">
      <c r="B88" s="19">
        <v>73</v>
      </c>
      <c r="C88" s="42" t="s">
        <v>159</v>
      </c>
      <c r="D88" s="43"/>
      <c r="E88" s="43"/>
      <c r="F88" s="44" t="s">
        <v>31</v>
      </c>
      <c r="G88" s="45" t="s">
        <v>37</v>
      </c>
      <c r="H88" s="46" t="s">
        <v>22</v>
      </c>
      <c r="I88" s="47">
        <v>4</v>
      </c>
      <c r="J88" s="48">
        <f t="shared" si="1"/>
        <v>8</v>
      </c>
    </row>
    <row r="89" spans="2:10">
      <c r="B89" s="19">
        <v>74</v>
      </c>
      <c r="C89" s="42" t="s">
        <v>160</v>
      </c>
      <c r="D89" s="43"/>
      <c r="E89" s="43"/>
      <c r="F89" s="44" t="s">
        <v>31</v>
      </c>
      <c r="G89" s="45" t="s">
        <v>49</v>
      </c>
      <c r="H89" s="46" t="s">
        <v>22</v>
      </c>
      <c r="I89" s="47">
        <v>3</v>
      </c>
      <c r="J89" s="48">
        <f t="shared" si="1"/>
        <v>15</v>
      </c>
    </row>
    <row r="90" spans="2:10">
      <c r="B90" s="19">
        <v>75</v>
      </c>
      <c r="C90" s="5" t="s">
        <v>120</v>
      </c>
      <c r="D90" s="6"/>
      <c r="E90" s="6"/>
      <c r="F90" s="1" t="s">
        <v>31</v>
      </c>
      <c r="G90" s="2" t="s">
        <v>44</v>
      </c>
      <c r="H90" s="3" t="s">
        <v>46</v>
      </c>
      <c r="I90" s="4">
        <v>60</v>
      </c>
      <c r="J90" s="23">
        <f t="shared" si="1"/>
        <v>60</v>
      </c>
    </row>
    <row r="91" spans="2:10">
      <c r="B91" s="19">
        <v>76</v>
      </c>
      <c r="C91" s="5" t="s">
        <v>129</v>
      </c>
      <c r="D91" s="6"/>
      <c r="E91" s="6"/>
      <c r="F91" s="1" t="s">
        <v>31</v>
      </c>
      <c r="G91" s="2" t="s">
        <v>43</v>
      </c>
      <c r="H91" s="3" t="s">
        <v>22</v>
      </c>
      <c r="I91" s="4">
        <v>5</v>
      </c>
      <c r="J91" s="23">
        <f t="shared" si="1"/>
        <v>15</v>
      </c>
    </row>
    <row r="92" spans="2:10">
      <c r="B92" s="19">
        <v>77</v>
      </c>
      <c r="C92" s="5" t="s">
        <v>131</v>
      </c>
      <c r="D92" s="6"/>
      <c r="E92" s="6"/>
      <c r="F92" s="1" t="s">
        <v>31</v>
      </c>
      <c r="G92" s="2" t="s">
        <v>43</v>
      </c>
      <c r="H92" s="3" t="s">
        <v>22</v>
      </c>
      <c r="I92" s="4">
        <v>5</v>
      </c>
      <c r="J92" s="23">
        <f t="shared" si="1"/>
        <v>15</v>
      </c>
    </row>
    <row r="93" spans="2:10">
      <c r="B93" s="19">
        <v>78</v>
      </c>
      <c r="C93" s="5" t="s">
        <v>263</v>
      </c>
      <c r="D93" s="6"/>
      <c r="E93" s="6"/>
      <c r="F93" s="1" t="s">
        <v>31</v>
      </c>
      <c r="G93" s="2" t="s">
        <v>44</v>
      </c>
      <c r="H93" s="3" t="s">
        <v>34</v>
      </c>
      <c r="I93" s="4">
        <v>10</v>
      </c>
      <c r="J93" s="23">
        <f>+I93*G93</f>
        <v>10</v>
      </c>
    </row>
    <row r="94" spans="2:10">
      <c r="B94" s="19">
        <v>79</v>
      </c>
      <c r="C94" s="5" t="s">
        <v>237</v>
      </c>
      <c r="D94" s="6"/>
      <c r="E94" s="6"/>
      <c r="F94" s="1" t="s">
        <v>31</v>
      </c>
      <c r="G94" s="2" t="s">
        <v>44</v>
      </c>
      <c r="H94" s="3" t="s">
        <v>34</v>
      </c>
      <c r="I94" s="4">
        <v>10</v>
      </c>
      <c r="J94" s="23">
        <f>+I94*G94</f>
        <v>10</v>
      </c>
    </row>
    <row r="95" spans="2:10">
      <c r="B95" s="19">
        <v>80</v>
      </c>
      <c r="C95" s="5" t="s">
        <v>264</v>
      </c>
      <c r="D95" s="6"/>
      <c r="E95" s="6"/>
      <c r="F95" s="1" t="s">
        <v>31</v>
      </c>
      <c r="G95" s="2" t="s">
        <v>44</v>
      </c>
      <c r="H95" s="3" t="s">
        <v>22</v>
      </c>
      <c r="I95" s="4">
        <v>5</v>
      </c>
      <c r="J95" s="23">
        <f>+I95*G95</f>
        <v>5</v>
      </c>
    </row>
    <row r="96" spans="2:10">
      <c r="B96" s="19">
        <v>81</v>
      </c>
      <c r="C96" s="5" t="s">
        <v>265</v>
      </c>
      <c r="D96" s="6"/>
      <c r="E96" s="6"/>
      <c r="F96" s="1" t="s">
        <v>31</v>
      </c>
      <c r="G96" s="2" t="s">
        <v>44</v>
      </c>
      <c r="H96" s="3" t="s">
        <v>22</v>
      </c>
      <c r="I96" s="4">
        <v>13</v>
      </c>
      <c r="J96" s="23">
        <f>+I96*G96</f>
        <v>13</v>
      </c>
    </row>
    <row r="97" spans="2:10">
      <c r="B97" s="19"/>
      <c r="C97" s="5"/>
      <c r="D97" s="6"/>
      <c r="E97" s="6"/>
      <c r="F97" s="25"/>
      <c r="G97" s="2"/>
      <c r="H97" s="3"/>
      <c r="I97" s="4"/>
      <c r="J97" s="23">
        <f t="shared" si="1"/>
        <v>0</v>
      </c>
    </row>
    <row r="98" spans="2:10">
      <c r="B98" s="19">
        <v>82</v>
      </c>
      <c r="C98" s="5" t="s">
        <v>115</v>
      </c>
      <c r="D98" s="6"/>
      <c r="E98" s="6"/>
      <c r="F98" s="1" t="s">
        <v>36</v>
      </c>
      <c r="G98" s="2" t="s">
        <v>49</v>
      </c>
      <c r="H98" s="3" t="s">
        <v>22</v>
      </c>
      <c r="I98" s="4">
        <v>16</v>
      </c>
      <c r="J98" s="23">
        <f t="shared" si="1"/>
        <v>80</v>
      </c>
    </row>
    <row r="99" spans="2:10">
      <c r="B99" s="19">
        <v>83</v>
      </c>
      <c r="C99" s="5" t="s">
        <v>136</v>
      </c>
      <c r="D99" s="6"/>
      <c r="E99" s="6"/>
      <c r="F99" s="1" t="s">
        <v>36</v>
      </c>
      <c r="G99" s="2" t="s">
        <v>44</v>
      </c>
      <c r="H99" s="3" t="s">
        <v>22</v>
      </c>
      <c r="I99" s="4">
        <v>30</v>
      </c>
      <c r="J99" s="23">
        <v>30</v>
      </c>
    </row>
    <row r="100" spans="2:10">
      <c r="B100" s="19">
        <v>84</v>
      </c>
      <c r="C100" s="5" t="s">
        <v>165</v>
      </c>
      <c r="D100" s="6"/>
      <c r="E100" s="6"/>
      <c r="F100" s="1" t="s">
        <v>36</v>
      </c>
      <c r="G100" s="2" t="s">
        <v>37</v>
      </c>
      <c r="H100" s="3" t="s">
        <v>22</v>
      </c>
      <c r="I100" s="4">
        <v>27</v>
      </c>
      <c r="J100" s="23">
        <f t="shared" si="1"/>
        <v>54</v>
      </c>
    </row>
    <row r="101" spans="2:10">
      <c r="B101" s="19">
        <v>85</v>
      </c>
      <c r="C101" s="5" t="s">
        <v>164</v>
      </c>
      <c r="D101" s="6"/>
      <c r="E101" s="6"/>
      <c r="F101" s="1" t="s">
        <v>36</v>
      </c>
      <c r="G101" s="2" t="s">
        <v>37</v>
      </c>
      <c r="H101" s="3" t="s">
        <v>22</v>
      </c>
      <c r="I101" s="4">
        <v>45</v>
      </c>
      <c r="J101" s="23">
        <f t="shared" si="1"/>
        <v>90</v>
      </c>
    </row>
    <row r="102" spans="2:10">
      <c r="B102" s="19">
        <v>86</v>
      </c>
      <c r="C102" s="51" t="s">
        <v>266</v>
      </c>
      <c r="D102" s="6"/>
      <c r="E102" s="6"/>
      <c r="F102" s="1" t="s">
        <v>36</v>
      </c>
      <c r="G102" s="2" t="s">
        <v>59</v>
      </c>
      <c r="H102" s="3" t="s">
        <v>24</v>
      </c>
      <c r="I102" s="4">
        <v>1.5</v>
      </c>
      <c r="J102" s="23">
        <f t="shared" si="1"/>
        <v>150</v>
      </c>
    </row>
    <row r="103" spans="2:10">
      <c r="B103" s="19">
        <v>87</v>
      </c>
      <c r="C103" s="5" t="s">
        <v>113</v>
      </c>
      <c r="D103" s="6"/>
      <c r="E103" s="6"/>
      <c r="F103" s="1" t="s">
        <v>36</v>
      </c>
      <c r="G103" s="2" t="s">
        <v>44</v>
      </c>
      <c r="H103" s="3" t="s">
        <v>22</v>
      </c>
      <c r="I103" s="4">
        <v>22</v>
      </c>
      <c r="J103" s="23">
        <f t="shared" si="1"/>
        <v>22</v>
      </c>
    </row>
    <row r="104" spans="2:10">
      <c r="B104" s="19">
        <v>88</v>
      </c>
      <c r="C104" s="5" t="s">
        <v>162</v>
      </c>
      <c r="D104" s="6"/>
      <c r="E104" s="6"/>
      <c r="F104" s="1" t="s">
        <v>36</v>
      </c>
      <c r="G104" s="2" t="s">
        <v>44</v>
      </c>
      <c r="H104" s="3" t="s">
        <v>22</v>
      </c>
      <c r="I104" s="4">
        <v>22</v>
      </c>
      <c r="J104" s="23">
        <f t="shared" si="1"/>
        <v>22</v>
      </c>
    </row>
    <row r="105" spans="2:10">
      <c r="B105" s="19">
        <v>89</v>
      </c>
      <c r="C105" s="5" t="s">
        <v>110</v>
      </c>
      <c r="D105" s="6"/>
      <c r="E105" s="6"/>
      <c r="F105" s="1" t="s">
        <v>36</v>
      </c>
      <c r="G105" s="2" t="s">
        <v>23</v>
      </c>
      <c r="H105" s="3" t="s">
        <v>84</v>
      </c>
      <c r="I105" s="4">
        <v>12</v>
      </c>
      <c r="J105" s="23">
        <f t="shared" si="1"/>
        <v>240</v>
      </c>
    </row>
    <row r="106" spans="2:10">
      <c r="B106" s="19">
        <v>90</v>
      </c>
      <c r="C106" s="5" t="s">
        <v>163</v>
      </c>
      <c r="D106" s="6"/>
      <c r="E106" s="6"/>
      <c r="F106" s="1" t="s">
        <v>36</v>
      </c>
      <c r="G106" s="2" t="s">
        <v>37</v>
      </c>
      <c r="H106" s="3" t="s">
        <v>22</v>
      </c>
      <c r="I106" s="4">
        <v>38</v>
      </c>
      <c r="J106" s="23">
        <f t="shared" si="1"/>
        <v>76</v>
      </c>
    </row>
    <row r="107" spans="2:10">
      <c r="B107" s="19">
        <v>91</v>
      </c>
      <c r="C107" s="5" t="s">
        <v>161</v>
      </c>
      <c r="D107" s="6"/>
      <c r="E107" s="6"/>
      <c r="F107" s="1" t="s">
        <v>36</v>
      </c>
      <c r="G107" s="2" t="s">
        <v>37</v>
      </c>
      <c r="H107" s="3" t="s">
        <v>22</v>
      </c>
      <c r="I107" s="4">
        <v>22</v>
      </c>
      <c r="J107" s="23">
        <f t="shared" si="1"/>
        <v>44</v>
      </c>
    </row>
    <row r="108" spans="2:10">
      <c r="B108" s="19">
        <v>92</v>
      </c>
      <c r="C108" s="5" t="s">
        <v>114</v>
      </c>
      <c r="D108" s="6"/>
      <c r="E108" s="6"/>
      <c r="F108" s="1" t="s">
        <v>36</v>
      </c>
      <c r="G108" s="2" t="s">
        <v>37</v>
      </c>
      <c r="H108" s="3" t="s">
        <v>38</v>
      </c>
      <c r="I108" s="4">
        <v>10</v>
      </c>
      <c r="J108" s="23">
        <f t="shared" si="1"/>
        <v>20</v>
      </c>
    </row>
    <row r="109" spans="2:10">
      <c r="B109" s="19">
        <v>93</v>
      </c>
      <c r="C109" s="5" t="s">
        <v>267</v>
      </c>
      <c r="D109" s="6"/>
      <c r="E109" s="6"/>
      <c r="F109" s="1" t="s">
        <v>36</v>
      </c>
      <c r="G109" s="2" t="s">
        <v>44</v>
      </c>
      <c r="H109" s="3" t="s">
        <v>22</v>
      </c>
      <c r="I109" s="4">
        <v>45</v>
      </c>
      <c r="J109" s="23">
        <f>+I109*G109</f>
        <v>45</v>
      </c>
    </row>
    <row r="110" spans="2:10">
      <c r="B110" s="19">
        <v>94</v>
      </c>
      <c r="C110" s="5" t="s">
        <v>238</v>
      </c>
      <c r="D110" s="6"/>
      <c r="E110" s="6"/>
      <c r="F110" s="1" t="s">
        <v>36</v>
      </c>
      <c r="G110" s="2" t="s">
        <v>50</v>
      </c>
      <c r="H110" s="3" t="s">
        <v>24</v>
      </c>
      <c r="I110" s="4">
        <v>15</v>
      </c>
      <c r="J110" s="23">
        <f>+I110*G110</f>
        <v>90</v>
      </c>
    </row>
    <row r="111" spans="2:10">
      <c r="B111" s="19"/>
      <c r="C111" s="5"/>
      <c r="D111" s="6"/>
      <c r="E111" s="6"/>
      <c r="F111" s="1"/>
      <c r="G111" s="2"/>
      <c r="H111" s="3"/>
      <c r="I111" s="4"/>
      <c r="J111" s="23"/>
    </row>
    <row r="112" spans="2:10">
      <c r="B112" s="19">
        <v>95</v>
      </c>
      <c r="C112" s="5" t="s">
        <v>268</v>
      </c>
      <c r="D112" s="6"/>
      <c r="E112" s="6"/>
      <c r="F112" s="1" t="s">
        <v>36</v>
      </c>
      <c r="G112" s="2" t="s">
        <v>28</v>
      </c>
      <c r="H112" s="3" t="s">
        <v>24</v>
      </c>
      <c r="I112" s="4">
        <v>16</v>
      </c>
      <c r="J112" s="23">
        <f t="shared" ref="J112:J117" si="2">+I112*G112</f>
        <v>160</v>
      </c>
    </row>
    <row r="113" spans="2:10">
      <c r="B113" s="19">
        <v>96</v>
      </c>
      <c r="C113" s="5" t="s">
        <v>117</v>
      </c>
      <c r="D113" s="6"/>
      <c r="E113" s="6"/>
      <c r="F113" s="1" t="s">
        <v>147</v>
      </c>
      <c r="G113" s="2" t="s">
        <v>37</v>
      </c>
      <c r="H113" s="3" t="s">
        <v>84</v>
      </c>
      <c r="I113" s="4">
        <f>3.7*24</f>
        <v>88.800000000000011</v>
      </c>
      <c r="J113" s="23">
        <f t="shared" si="2"/>
        <v>177.60000000000002</v>
      </c>
    </row>
    <row r="114" spans="2:10">
      <c r="B114" s="19">
        <v>97</v>
      </c>
      <c r="C114" s="51" t="s">
        <v>269</v>
      </c>
      <c r="D114" s="6"/>
      <c r="E114" s="6"/>
      <c r="F114" s="1" t="s">
        <v>147</v>
      </c>
      <c r="G114" s="2" t="s">
        <v>60</v>
      </c>
      <c r="H114" s="3" t="s">
        <v>24</v>
      </c>
      <c r="I114" s="4">
        <v>6</v>
      </c>
      <c r="J114" s="23">
        <f t="shared" si="2"/>
        <v>90</v>
      </c>
    </row>
    <row r="115" spans="2:10">
      <c r="B115" s="19">
        <v>98</v>
      </c>
      <c r="C115" s="5" t="s">
        <v>270</v>
      </c>
      <c r="D115" s="6"/>
      <c r="E115" s="6"/>
      <c r="F115" s="1" t="s">
        <v>147</v>
      </c>
      <c r="G115" s="2" t="s">
        <v>49</v>
      </c>
      <c r="H115" s="3" t="s">
        <v>85</v>
      </c>
      <c r="I115" s="4">
        <v>35</v>
      </c>
      <c r="J115" s="23">
        <f t="shared" si="2"/>
        <v>175</v>
      </c>
    </row>
    <row r="116" spans="2:10">
      <c r="B116" s="19">
        <v>99</v>
      </c>
      <c r="C116" s="5" t="s">
        <v>271</v>
      </c>
      <c r="D116" s="6"/>
      <c r="E116" s="6"/>
      <c r="F116" s="1" t="s">
        <v>147</v>
      </c>
      <c r="G116" s="2" t="s">
        <v>44</v>
      </c>
      <c r="H116" s="3" t="s">
        <v>39</v>
      </c>
      <c r="I116" s="4">
        <v>20</v>
      </c>
      <c r="J116" s="23">
        <f t="shared" si="2"/>
        <v>20</v>
      </c>
    </row>
    <row r="117" spans="2:10">
      <c r="B117" s="19">
        <v>100</v>
      </c>
      <c r="C117" s="5" t="s">
        <v>272</v>
      </c>
      <c r="D117" s="6"/>
      <c r="E117" s="6"/>
      <c r="F117" s="1" t="s">
        <v>147</v>
      </c>
      <c r="G117" s="2" t="s">
        <v>141</v>
      </c>
      <c r="H117" s="3" t="s">
        <v>24</v>
      </c>
      <c r="I117" s="4">
        <v>6</v>
      </c>
      <c r="J117" s="23">
        <f t="shared" si="2"/>
        <v>216</v>
      </c>
    </row>
    <row r="118" spans="2:10">
      <c r="B118" s="19"/>
      <c r="C118" s="5"/>
      <c r="D118" s="6"/>
      <c r="E118" s="6"/>
      <c r="F118" s="1"/>
      <c r="G118" s="2"/>
      <c r="H118" s="3"/>
      <c r="I118" s="4"/>
      <c r="J118" s="23"/>
    </row>
    <row r="119" spans="2:10">
      <c r="B119" s="19">
        <v>101</v>
      </c>
      <c r="C119" s="5" t="s">
        <v>273</v>
      </c>
      <c r="D119" s="6"/>
      <c r="E119" s="6"/>
      <c r="F119" s="1" t="s">
        <v>137</v>
      </c>
      <c r="G119" s="2" t="s">
        <v>40</v>
      </c>
      <c r="H119" s="3" t="s">
        <v>24</v>
      </c>
      <c r="I119" s="4">
        <v>14</v>
      </c>
      <c r="J119" s="23">
        <f>+I119*G119</f>
        <v>112</v>
      </c>
    </row>
    <row r="120" spans="2:10">
      <c r="B120" s="19">
        <v>102</v>
      </c>
      <c r="C120" s="5" t="s">
        <v>135</v>
      </c>
      <c r="D120" s="6"/>
      <c r="E120" s="6"/>
      <c r="F120" s="1" t="s">
        <v>137</v>
      </c>
      <c r="G120" s="2" t="s">
        <v>33</v>
      </c>
      <c r="H120" s="3" t="s">
        <v>46</v>
      </c>
      <c r="I120" s="4">
        <v>60</v>
      </c>
      <c r="J120" s="23">
        <f>+I120*G120</f>
        <v>240</v>
      </c>
    </row>
    <row r="121" spans="2:10">
      <c r="B121" s="19">
        <v>103</v>
      </c>
      <c r="C121" s="5" t="s">
        <v>274</v>
      </c>
      <c r="D121" s="6"/>
      <c r="E121" s="6"/>
      <c r="F121" s="1" t="s">
        <v>137</v>
      </c>
      <c r="G121" s="2" t="s">
        <v>28</v>
      </c>
      <c r="H121" s="3" t="s">
        <v>38</v>
      </c>
      <c r="I121" s="4">
        <v>30</v>
      </c>
      <c r="J121" s="23">
        <f>+I121*G121</f>
        <v>300</v>
      </c>
    </row>
    <row r="122" spans="2:10">
      <c r="B122" s="19"/>
      <c r="C122" s="5"/>
      <c r="D122" s="6"/>
      <c r="E122" s="6"/>
      <c r="F122" s="1"/>
      <c r="G122" s="2"/>
      <c r="H122" s="3"/>
      <c r="I122" s="4"/>
      <c r="J122" s="23"/>
    </row>
    <row r="123" spans="2:10">
      <c r="B123" s="19">
        <v>104</v>
      </c>
      <c r="C123" s="5" t="s">
        <v>111</v>
      </c>
      <c r="D123" s="6"/>
      <c r="E123" s="6"/>
      <c r="F123" s="1" t="s">
        <v>138</v>
      </c>
      <c r="G123" s="2" t="s">
        <v>254</v>
      </c>
      <c r="H123" s="3" t="s">
        <v>47</v>
      </c>
      <c r="I123" s="4">
        <v>10</v>
      </c>
      <c r="J123" s="23">
        <f t="shared" ref="J123:J132" si="3">+I123*G123</f>
        <v>350</v>
      </c>
    </row>
    <row r="124" spans="2:10">
      <c r="B124" s="19">
        <v>105</v>
      </c>
      <c r="C124" s="5" t="s">
        <v>275</v>
      </c>
      <c r="D124" s="6"/>
      <c r="E124" s="6"/>
      <c r="F124" s="1" t="s">
        <v>138</v>
      </c>
      <c r="G124" s="2" t="s">
        <v>28</v>
      </c>
      <c r="H124" s="53" t="s">
        <v>47</v>
      </c>
      <c r="I124" s="54">
        <v>8</v>
      </c>
      <c r="J124" s="23">
        <f t="shared" si="3"/>
        <v>80</v>
      </c>
    </row>
    <row r="125" spans="2:10">
      <c r="B125" s="19">
        <v>106</v>
      </c>
      <c r="C125" s="5" t="s">
        <v>276</v>
      </c>
      <c r="D125" s="6"/>
      <c r="E125" s="6"/>
      <c r="F125" s="1" t="s">
        <v>138</v>
      </c>
      <c r="G125" s="2" t="s">
        <v>28</v>
      </c>
      <c r="H125" s="53" t="s">
        <v>38</v>
      </c>
      <c r="I125" s="54">
        <v>7</v>
      </c>
      <c r="J125" s="23">
        <f t="shared" si="3"/>
        <v>70</v>
      </c>
    </row>
    <row r="126" spans="2:10">
      <c r="B126" s="19">
        <v>107</v>
      </c>
      <c r="C126" s="5" t="s">
        <v>277</v>
      </c>
      <c r="D126" s="6"/>
      <c r="E126" s="6"/>
      <c r="F126" s="1" t="s">
        <v>138</v>
      </c>
      <c r="G126" s="2" t="s">
        <v>60</v>
      </c>
      <c r="H126" s="53" t="s">
        <v>47</v>
      </c>
      <c r="I126" s="54">
        <v>10</v>
      </c>
      <c r="J126" s="23">
        <f t="shared" si="3"/>
        <v>150</v>
      </c>
    </row>
    <row r="127" spans="2:10">
      <c r="B127" s="19">
        <v>108</v>
      </c>
      <c r="C127" s="5" t="s">
        <v>112</v>
      </c>
      <c r="D127" s="6"/>
      <c r="E127" s="6"/>
      <c r="F127" s="1" t="s">
        <v>138</v>
      </c>
      <c r="G127" s="2" t="s">
        <v>28</v>
      </c>
      <c r="H127" s="53" t="s">
        <v>47</v>
      </c>
      <c r="I127" s="54">
        <v>8</v>
      </c>
      <c r="J127" s="23">
        <f t="shared" si="3"/>
        <v>80</v>
      </c>
    </row>
    <row r="128" spans="2:10">
      <c r="B128" s="19">
        <v>109</v>
      </c>
      <c r="C128" s="5" t="s">
        <v>278</v>
      </c>
      <c r="D128" s="6"/>
      <c r="E128" s="6"/>
      <c r="F128" s="1" t="s">
        <v>138</v>
      </c>
      <c r="G128" s="2" t="s">
        <v>23</v>
      </c>
      <c r="H128" s="53" t="s">
        <v>38</v>
      </c>
      <c r="I128" s="54">
        <v>5</v>
      </c>
      <c r="J128" s="23">
        <f t="shared" si="3"/>
        <v>100</v>
      </c>
    </row>
    <row r="129" spans="2:10">
      <c r="B129" s="19">
        <v>110</v>
      </c>
      <c r="C129" s="5" t="s">
        <v>242</v>
      </c>
      <c r="D129" s="6"/>
      <c r="E129" s="6"/>
      <c r="F129" s="1" t="s">
        <v>138</v>
      </c>
      <c r="G129" s="2" t="s">
        <v>23</v>
      </c>
      <c r="H129" s="53" t="s">
        <v>38</v>
      </c>
      <c r="I129" s="54">
        <v>7</v>
      </c>
      <c r="J129" s="23">
        <f t="shared" si="3"/>
        <v>140</v>
      </c>
    </row>
    <row r="130" spans="2:10">
      <c r="B130" s="19">
        <v>111</v>
      </c>
      <c r="C130" s="5" t="s">
        <v>279</v>
      </c>
      <c r="D130" s="6"/>
      <c r="E130" s="6"/>
      <c r="F130" s="1" t="s">
        <v>138</v>
      </c>
      <c r="G130" s="2" t="s">
        <v>23</v>
      </c>
      <c r="H130" s="53" t="s">
        <v>38</v>
      </c>
      <c r="I130" s="54">
        <v>5</v>
      </c>
      <c r="J130" s="23">
        <f t="shared" si="3"/>
        <v>100</v>
      </c>
    </row>
    <row r="131" spans="2:10">
      <c r="B131" s="19">
        <v>112</v>
      </c>
      <c r="C131" s="5" t="s">
        <v>243</v>
      </c>
      <c r="D131" s="6"/>
      <c r="E131" s="6"/>
      <c r="F131" s="1" t="s">
        <v>138</v>
      </c>
      <c r="G131" s="2" t="s">
        <v>23</v>
      </c>
      <c r="H131" s="53" t="s">
        <v>38</v>
      </c>
      <c r="I131" s="54">
        <v>6</v>
      </c>
      <c r="J131" s="23">
        <f t="shared" si="3"/>
        <v>120</v>
      </c>
    </row>
    <row r="132" spans="2:10">
      <c r="B132" s="19">
        <v>113</v>
      </c>
      <c r="C132" s="5" t="s">
        <v>280</v>
      </c>
      <c r="D132" s="6"/>
      <c r="E132" s="6"/>
      <c r="F132" s="1" t="s">
        <v>138</v>
      </c>
      <c r="G132" s="2" t="s">
        <v>23</v>
      </c>
      <c r="H132" s="53" t="s">
        <v>38</v>
      </c>
      <c r="I132" s="54">
        <v>8</v>
      </c>
      <c r="J132" s="23">
        <f t="shared" si="3"/>
        <v>160</v>
      </c>
    </row>
    <row r="133" spans="2:10">
      <c r="B133" s="19"/>
      <c r="C133" s="5"/>
      <c r="D133" s="6"/>
      <c r="E133" s="6"/>
      <c r="F133" s="25"/>
      <c r="G133" s="2"/>
      <c r="H133" s="3"/>
      <c r="I133" s="4"/>
      <c r="J133" s="23">
        <f t="shared" si="1"/>
        <v>0</v>
      </c>
    </row>
    <row r="134" spans="2:10">
      <c r="B134" s="19">
        <v>114</v>
      </c>
      <c r="C134" s="5" t="s">
        <v>116</v>
      </c>
      <c r="D134" s="6"/>
      <c r="E134" s="6"/>
      <c r="F134" s="1" t="s">
        <v>41</v>
      </c>
      <c r="G134" s="2" t="s">
        <v>49</v>
      </c>
      <c r="H134" s="3" t="s">
        <v>45</v>
      </c>
      <c r="I134" s="4">
        <v>145</v>
      </c>
      <c r="J134" s="23">
        <f t="shared" si="1"/>
        <v>725</v>
      </c>
    </row>
    <row r="135" spans="2:10">
      <c r="B135" s="19">
        <v>115</v>
      </c>
      <c r="C135" s="5" t="s">
        <v>86</v>
      </c>
      <c r="D135" s="6"/>
      <c r="E135" s="6"/>
      <c r="F135" s="1" t="s">
        <v>41</v>
      </c>
      <c r="G135" s="2" t="s">
        <v>221</v>
      </c>
      <c r="H135" s="3" t="s">
        <v>45</v>
      </c>
      <c r="I135" s="4">
        <v>110</v>
      </c>
      <c r="J135" s="23">
        <f t="shared" si="1"/>
        <v>165</v>
      </c>
    </row>
    <row r="136" spans="2:10">
      <c r="B136" s="19">
        <v>116</v>
      </c>
      <c r="C136" s="5" t="s">
        <v>145</v>
      </c>
      <c r="D136" s="6"/>
      <c r="E136" s="6"/>
      <c r="F136" s="1" t="s">
        <v>41</v>
      </c>
      <c r="G136" s="2" t="s">
        <v>28</v>
      </c>
      <c r="H136" s="3" t="s">
        <v>22</v>
      </c>
      <c r="I136" s="4">
        <v>3.5</v>
      </c>
      <c r="J136" s="23">
        <f t="shared" si="1"/>
        <v>35</v>
      </c>
    </row>
    <row r="137" spans="2:10">
      <c r="B137" s="19">
        <v>117</v>
      </c>
      <c r="C137" s="5" t="s">
        <v>166</v>
      </c>
      <c r="D137" s="6"/>
      <c r="E137" s="6"/>
      <c r="F137" s="1" t="s">
        <v>41</v>
      </c>
      <c r="G137" s="2" t="s">
        <v>44</v>
      </c>
      <c r="H137" s="3" t="s">
        <v>46</v>
      </c>
      <c r="I137" s="4">
        <v>240</v>
      </c>
      <c r="J137" s="23">
        <f t="shared" si="1"/>
        <v>240</v>
      </c>
    </row>
    <row r="138" spans="2:10">
      <c r="B138" s="19">
        <v>118</v>
      </c>
      <c r="C138" s="5" t="s">
        <v>167</v>
      </c>
      <c r="D138" s="6"/>
      <c r="E138" s="6"/>
      <c r="F138" s="1" t="s">
        <v>41</v>
      </c>
      <c r="G138" s="2" t="s">
        <v>44</v>
      </c>
      <c r="H138" s="3" t="s">
        <v>46</v>
      </c>
      <c r="I138" s="4">
        <v>264</v>
      </c>
      <c r="J138" s="23">
        <f t="shared" si="1"/>
        <v>264</v>
      </c>
    </row>
    <row r="139" spans="2:10">
      <c r="B139" s="19">
        <v>119</v>
      </c>
      <c r="C139" s="5" t="s">
        <v>174</v>
      </c>
      <c r="D139" s="6"/>
      <c r="E139" s="6"/>
      <c r="F139" s="1" t="s">
        <v>41</v>
      </c>
      <c r="G139" s="2" t="s">
        <v>43</v>
      </c>
      <c r="H139" s="3" t="s">
        <v>24</v>
      </c>
      <c r="I139" s="4">
        <v>20</v>
      </c>
      <c r="J139" s="23">
        <f t="shared" si="1"/>
        <v>60</v>
      </c>
    </row>
    <row r="140" spans="2:10">
      <c r="B140" s="19">
        <v>120</v>
      </c>
      <c r="C140" s="5" t="s">
        <v>118</v>
      </c>
      <c r="D140" s="6"/>
      <c r="E140" s="6"/>
      <c r="F140" s="1" t="s">
        <v>41</v>
      </c>
      <c r="G140" s="2" t="s">
        <v>43</v>
      </c>
      <c r="H140" s="3" t="s">
        <v>24</v>
      </c>
      <c r="I140" s="4">
        <v>12</v>
      </c>
      <c r="J140" s="23">
        <f t="shared" si="1"/>
        <v>36</v>
      </c>
    </row>
    <row r="141" spans="2:10">
      <c r="B141" s="19">
        <v>121</v>
      </c>
      <c r="C141" s="5" t="s">
        <v>88</v>
      </c>
      <c r="D141" s="6"/>
      <c r="E141" s="6"/>
      <c r="F141" s="1" t="s">
        <v>41</v>
      </c>
      <c r="G141" s="2" t="s">
        <v>37</v>
      </c>
      <c r="H141" s="3" t="s">
        <v>22</v>
      </c>
      <c r="I141" s="4">
        <v>13</v>
      </c>
      <c r="J141" s="23">
        <f t="shared" si="1"/>
        <v>26</v>
      </c>
    </row>
    <row r="142" spans="2:10">
      <c r="B142" s="19">
        <v>122</v>
      </c>
      <c r="C142" s="5" t="s">
        <v>142</v>
      </c>
      <c r="D142" s="6"/>
      <c r="E142" s="6"/>
      <c r="F142" s="1" t="s">
        <v>41</v>
      </c>
      <c r="G142" s="2" t="s">
        <v>43</v>
      </c>
      <c r="H142" s="3" t="s">
        <v>46</v>
      </c>
      <c r="I142" s="4">
        <v>25</v>
      </c>
      <c r="J142" s="23">
        <f t="shared" si="1"/>
        <v>75</v>
      </c>
    </row>
    <row r="143" spans="2:10">
      <c r="B143" s="19">
        <v>123</v>
      </c>
      <c r="C143" s="5" t="s">
        <v>143</v>
      </c>
      <c r="D143" s="6"/>
      <c r="E143" s="6"/>
      <c r="F143" s="1" t="s">
        <v>41</v>
      </c>
      <c r="G143" s="2" t="s">
        <v>37</v>
      </c>
      <c r="H143" s="3" t="s">
        <v>22</v>
      </c>
      <c r="I143" s="4">
        <v>15</v>
      </c>
      <c r="J143" s="23">
        <f t="shared" si="1"/>
        <v>30</v>
      </c>
    </row>
    <row r="144" spans="2:10">
      <c r="B144" s="19">
        <v>124</v>
      </c>
      <c r="C144" s="5" t="s">
        <v>144</v>
      </c>
      <c r="D144" s="6"/>
      <c r="E144" s="6"/>
      <c r="F144" s="1" t="s">
        <v>41</v>
      </c>
      <c r="G144" s="2" t="s">
        <v>44</v>
      </c>
      <c r="H144" s="3" t="s">
        <v>22</v>
      </c>
      <c r="I144" s="4">
        <v>70</v>
      </c>
      <c r="J144" s="23">
        <f t="shared" si="1"/>
        <v>70</v>
      </c>
    </row>
    <row r="145" spans="2:10">
      <c r="B145" s="19">
        <v>125</v>
      </c>
      <c r="C145" s="5" t="s">
        <v>106</v>
      </c>
      <c r="D145" s="6"/>
      <c r="E145" s="6"/>
      <c r="F145" s="1" t="s">
        <v>41</v>
      </c>
      <c r="G145" s="2" t="s">
        <v>43</v>
      </c>
      <c r="H145" s="3" t="s">
        <v>24</v>
      </c>
      <c r="I145" s="4">
        <v>13</v>
      </c>
      <c r="J145" s="23">
        <f t="shared" si="1"/>
        <v>39</v>
      </c>
    </row>
    <row r="146" spans="2:10">
      <c r="B146" s="19">
        <v>126</v>
      </c>
      <c r="C146" s="5" t="s">
        <v>146</v>
      </c>
      <c r="D146" s="6"/>
      <c r="E146" s="6"/>
      <c r="F146" s="1" t="s">
        <v>41</v>
      </c>
      <c r="G146" s="2" t="s">
        <v>37</v>
      </c>
      <c r="H146" s="3" t="s">
        <v>38</v>
      </c>
      <c r="I146" s="4">
        <v>20</v>
      </c>
      <c r="J146" s="23">
        <f t="shared" si="1"/>
        <v>40</v>
      </c>
    </row>
    <row r="147" spans="2:10">
      <c r="B147" s="19">
        <v>127</v>
      </c>
      <c r="C147" s="5" t="s">
        <v>119</v>
      </c>
      <c r="D147" s="6"/>
      <c r="E147" s="6"/>
      <c r="F147" s="1" t="s">
        <v>41</v>
      </c>
      <c r="G147" s="2" t="s">
        <v>60</v>
      </c>
      <c r="H147" s="3" t="s">
        <v>87</v>
      </c>
      <c r="I147" s="4">
        <v>8</v>
      </c>
      <c r="J147" s="23">
        <f t="shared" ref="J147:J152" si="4">+I147*G147</f>
        <v>120</v>
      </c>
    </row>
    <row r="148" spans="2:10">
      <c r="B148" s="19">
        <v>128</v>
      </c>
      <c r="C148" s="5" t="s">
        <v>139</v>
      </c>
      <c r="D148" s="6"/>
      <c r="E148" s="6"/>
      <c r="F148" s="1" t="s">
        <v>41</v>
      </c>
      <c r="G148" s="2" t="s">
        <v>44</v>
      </c>
      <c r="H148" s="3" t="s">
        <v>22</v>
      </c>
      <c r="I148" s="4">
        <v>12</v>
      </c>
      <c r="J148" s="23">
        <f t="shared" si="4"/>
        <v>12</v>
      </c>
    </row>
    <row r="149" spans="2:10">
      <c r="B149" s="19">
        <v>129</v>
      </c>
      <c r="C149" s="5" t="s">
        <v>170</v>
      </c>
      <c r="D149" s="6"/>
      <c r="E149" s="6"/>
      <c r="F149" s="1" t="s">
        <v>41</v>
      </c>
      <c r="G149" s="2" t="s">
        <v>44</v>
      </c>
      <c r="H149" s="3" t="s">
        <v>46</v>
      </c>
      <c r="I149" s="4">
        <v>240</v>
      </c>
      <c r="J149" s="23">
        <f t="shared" si="4"/>
        <v>240</v>
      </c>
    </row>
    <row r="150" spans="2:10">
      <c r="B150" s="19">
        <v>130</v>
      </c>
      <c r="C150" s="5" t="s">
        <v>169</v>
      </c>
      <c r="D150" s="6"/>
      <c r="E150" s="6"/>
      <c r="F150" s="1" t="s">
        <v>41</v>
      </c>
      <c r="G150" s="2" t="s">
        <v>43</v>
      </c>
      <c r="H150" s="3" t="s">
        <v>251</v>
      </c>
      <c r="I150" s="4">
        <v>20</v>
      </c>
      <c r="J150" s="23">
        <f t="shared" si="4"/>
        <v>60</v>
      </c>
    </row>
    <row r="151" spans="2:10">
      <c r="B151" s="19">
        <v>131</v>
      </c>
      <c r="C151" s="5" t="s">
        <v>281</v>
      </c>
      <c r="D151" s="6"/>
      <c r="E151" s="6"/>
      <c r="F151" s="1" t="s">
        <v>41</v>
      </c>
      <c r="G151" s="2" t="s">
        <v>49</v>
      </c>
      <c r="H151" s="3" t="s">
        <v>22</v>
      </c>
      <c r="I151" s="4">
        <v>6</v>
      </c>
      <c r="J151" s="23">
        <f t="shared" si="4"/>
        <v>30</v>
      </c>
    </row>
    <row r="152" spans="2:10">
      <c r="B152" s="19">
        <v>132</v>
      </c>
      <c r="C152" s="5" t="s">
        <v>168</v>
      </c>
      <c r="D152" s="6"/>
      <c r="E152" s="6"/>
      <c r="F152" s="1" t="s">
        <v>41</v>
      </c>
      <c r="G152" s="2" t="s">
        <v>49</v>
      </c>
      <c r="H152" s="3" t="s">
        <v>22</v>
      </c>
      <c r="I152" s="4">
        <v>5.5</v>
      </c>
      <c r="J152" s="23">
        <f t="shared" si="4"/>
        <v>27.5</v>
      </c>
    </row>
    <row r="153" spans="2:10">
      <c r="B153" s="19">
        <v>133</v>
      </c>
      <c r="C153" s="5" t="s">
        <v>140</v>
      </c>
      <c r="D153" s="6"/>
      <c r="E153" s="6"/>
      <c r="F153" s="1" t="s">
        <v>41</v>
      </c>
      <c r="G153" s="2" t="s">
        <v>37</v>
      </c>
      <c r="H153" s="3" t="s">
        <v>22</v>
      </c>
      <c r="I153" s="4">
        <v>9</v>
      </c>
      <c r="J153" s="23">
        <f>+I153*G153</f>
        <v>18</v>
      </c>
    </row>
    <row r="154" spans="2:10">
      <c r="B154" s="19">
        <v>134</v>
      </c>
      <c r="C154" s="5" t="s">
        <v>172</v>
      </c>
      <c r="D154" s="6"/>
      <c r="E154" s="6"/>
      <c r="F154" s="1" t="s">
        <v>41</v>
      </c>
      <c r="G154" s="2" t="s">
        <v>44</v>
      </c>
      <c r="H154" s="3" t="s">
        <v>38</v>
      </c>
      <c r="I154" s="4">
        <v>18</v>
      </c>
      <c r="J154" s="23">
        <f t="shared" ref="J154:J167" si="5">+I154*G154</f>
        <v>18</v>
      </c>
    </row>
    <row r="155" spans="2:10">
      <c r="B155" s="19">
        <v>135</v>
      </c>
      <c r="C155" s="5" t="s">
        <v>171</v>
      </c>
      <c r="D155" s="6"/>
      <c r="E155" s="6"/>
      <c r="F155" s="1" t="s">
        <v>41</v>
      </c>
      <c r="G155" s="2" t="s">
        <v>44</v>
      </c>
      <c r="H155" s="3" t="s">
        <v>38</v>
      </c>
      <c r="I155" s="4">
        <v>18</v>
      </c>
      <c r="J155" s="23">
        <f t="shared" si="5"/>
        <v>18</v>
      </c>
    </row>
    <row r="156" spans="2:10">
      <c r="B156" s="19">
        <v>136</v>
      </c>
      <c r="C156" s="5" t="s">
        <v>173</v>
      </c>
      <c r="D156" s="6"/>
      <c r="E156" s="6"/>
      <c r="F156" s="1" t="s">
        <v>41</v>
      </c>
      <c r="G156" s="2" t="s">
        <v>44</v>
      </c>
      <c r="H156" s="3" t="s">
        <v>22</v>
      </c>
      <c r="I156" s="4">
        <v>30</v>
      </c>
      <c r="J156" s="23">
        <f t="shared" si="5"/>
        <v>30</v>
      </c>
    </row>
    <row r="157" spans="2:10">
      <c r="B157" s="19">
        <v>137</v>
      </c>
      <c r="C157" s="5" t="s">
        <v>246</v>
      </c>
      <c r="D157" s="6"/>
      <c r="E157" s="6"/>
      <c r="F157" s="1" t="s">
        <v>41</v>
      </c>
      <c r="G157" s="2" t="s">
        <v>49</v>
      </c>
      <c r="H157" s="3" t="s">
        <v>22</v>
      </c>
      <c r="I157" s="4">
        <v>7</v>
      </c>
      <c r="J157" s="23">
        <f t="shared" si="5"/>
        <v>35</v>
      </c>
    </row>
    <row r="158" spans="2:10">
      <c r="B158" s="19">
        <v>138</v>
      </c>
      <c r="C158" s="5" t="s">
        <v>42</v>
      </c>
      <c r="D158" s="6"/>
      <c r="E158" s="6"/>
      <c r="F158" s="1" t="s">
        <v>41</v>
      </c>
      <c r="G158" s="2" t="s">
        <v>44</v>
      </c>
      <c r="H158" s="3" t="s">
        <v>22</v>
      </c>
      <c r="I158" s="4">
        <v>13</v>
      </c>
      <c r="J158" s="23">
        <f t="shared" si="5"/>
        <v>13</v>
      </c>
    </row>
    <row r="159" spans="2:10">
      <c r="B159" s="19">
        <v>139</v>
      </c>
      <c r="C159" s="5" t="s">
        <v>175</v>
      </c>
      <c r="D159" s="6"/>
      <c r="E159" s="6"/>
      <c r="F159" s="1" t="s">
        <v>41</v>
      </c>
      <c r="G159" s="2" t="s">
        <v>43</v>
      </c>
      <c r="H159" s="3" t="s">
        <v>22</v>
      </c>
      <c r="I159" s="4">
        <v>7</v>
      </c>
      <c r="J159" s="23">
        <f t="shared" si="5"/>
        <v>21</v>
      </c>
    </row>
    <row r="160" spans="2:10">
      <c r="B160" s="19">
        <v>140</v>
      </c>
      <c r="C160" s="5" t="s">
        <v>176</v>
      </c>
      <c r="D160" s="6"/>
      <c r="E160" s="6"/>
      <c r="F160" s="1" t="s">
        <v>41</v>
      </c>
      <c r="G160" s="2" t="s">
        <v>43</v>
      </c>
      <c r="H160" s="3" t="s">
        <v>22</v>
      </c>
      <c r="I160" s="4">
        <v>9</v>
      </c>
      <c r="J160" s="23">
        <f t="shared" si="5"/>
        <v>27</v>
      </c>
    </row>
    <row r="161" spans="2:10">
      <c r="B161" s="19">
        <v>141</v>
      </c>
      <c r="C161" s="5" t="s">
        <v>177</v>
      </c>
      <c r="D161" s="6"/>
      <c r="E161" s="6"/>
      <c r="F161" s="1" t="s">
        <v>41</v>
      </c>
      <c r="G161" s="2" t="s">
        <v>40</v>
      </c>
      <c r="H161" s="3" t="s">
        <v>22</v>
      </c>
      <c r="I161" s="4">
        <v>6.5</v>
      </c>
      <c r="J161" s="23">
        <f t="shared" si="5"/>
        <v>52</v>
      </c>
    </row>
    <row r="162" spans="2:10">
      <c r="B162" s="19">
        <v>142</v>
      </c>
      <c r="C162" s="5" t="s">
        <v>178</v>
      </c>
      <c r="D162" s="6"/>
      <c r="E162" s="6"/>
      <c r="F162" s="1" t="s">
        <v>41</v>
      </c>
      <c r="G162" s="2" t="s">
        <v>25</v>
      </c>
      <c r="H162" s="3" t="s">
        <v>22</v>
      </c>
      <c r="I162" s="4">
        <v>1.8</v>
      </c>
      <c r="J162" s="23">
        <f t="shared" si="5"/>
        <v>54</v>
      </c>
    </row>
    <row r="163" spans="2:10">
      <c r="B163" s="19">
        <v>143</v>
      </c>
      <c r="C163" s="5" t="s">
        <v>282</v>
      </c>
      <c r="D163" s="6"/>
      <c r="E163" s="6"/>
      <c r="F163" s="1" t="s">
        <v>41</v>
      </c>
      <c r="G163" s="2" t="s">
        <v>33</v>
      </c>
      <c r="H163" s="3" t="s">
        <v>46</v>
      </c>
      <c r="I163" s="4">
        <v>8</v>
      </c>
      <c r="J163" s="23">
        <f t="shared" si="5"/>
        <v>32</v>
      </c>
    </row>
    <row r="164" spans="2:10">
      <c r="B164" s="19">
        <v>144</v>
      </c>
      <c r="C164" s="5" t="s">
        <v>179</v>
      </c>
      <c r="D164" s="6"/>
      <c r="E164" s="6"/>
      <c r="F164" s="1" t="s">
        <v>41</v>
      </c>
      <c r="G164" s="2" t="s">
        <v>37</v>
      </c>
      <c r="H164" s="3" t="s">
        <v>46</v>
      </c>
      <c r="I164" s="4">
        <v>36</v>
      </c>
      <c r="J164" s="23">
        <f t="shared" si="5"/>
        <v>72</v>
      </c>
    </row>
    <row r="165" spans="2:10">
      <c r="B165" s="19">
        <v>145</v>
      </c>
      <c r="C165" s="5" t="s">
        <v>283</v>
      </c>
      <c r="D165" s="6"/>
      <c r="E165" s="6"/>
      <c r="F165" s="1" t="s">
        <v>41</v>
      </c>
      <c r="G165" s="2" t="s">
        <v>37</v>
      </c>
      <c r="H165" s="3" t="s">
        <v>39</v>
      </c>
      <c r="I165" s="4">
        <v>10</v>
      </c>
      <c r="J165" s="23">
        <f t="shared" si="5"/>
        <v>20</v>
      </c>
    </row>
    <row r="166" spans="2:10">
      <c r="B166" s="19">
        <v>146</v>
      </c>
      <c r="C166" s="5" t="s">
        <v>180</v>
      </c>
      <c r="D166" s="6"/>
      <c r="E166" s="6"/>
      <c r="F166" s="1" t="s">
        <v>41</v>
      </c>
      <c r="G166" s="2" t="s">
        <v>43</v>
      </c>
      <c r="H166" s="3" t="s">
        <v>22</v>
      </c>
      <c r="I166" s="4">
        <v>7</v>
      </c>
      <c r="J166" s="23">
        <f t="shared" si="5"/>
        <v>21</v>
      </c>
    </row>
    <row r="167" spans="2:10">
      <c r="B167" s="19">
        <v>147</v>
      </c>
      <c r="C167" s="5" t="s">
        <v>181</v>
      </c>
      <c r="D167" s="6"/>
      <c r="E167" s="6"/>
      <c r="F167" s="1" t="s">
        <v>41</v>
      </c>
      <c r="G167" s="2" t="s">
        <v>43</v>
      </c>
      <c r="H167" s="3" t="s">
        <v>22</v>
      </c>
      <c r="I167" s="4">
        <v>5</v>
      </c>
      <c r="J167" s="23">
        <f t="shared" si="5"/>
        <v>15</v>
      </c>
    </row>
    <row r="168" spans="2:10">
      <c r="B168" s="19">
        <v>148</v>
      </c>
      <c r="C168" s="5" t="s">
        <v>284</v>
      </c>
      <c r="D168" s="6"/>
      <c r="E168" s="6"/>
      <c r="F168" s="1" t="s">
        <v>41</v>
      </c>
      <c r="G168" s="2" t="s">
        <v>44</v>
      </c>
      <c r="H168" s="3" t="s">
        <v>22</v>
      </c>
      <c r="I168" s="4">
        <v>15</v>
      </c>
      <c r="J168" s="23">
        <f t="shared" ref="J168:J175" si="6">+I168*G168</f>
        <v>15</v>
      </c>
    </row>
    <row r="169" spans="2:10">
      <c r="B169" s="19">
        <v>149</v>
      </c>
      <c r="C169" s="5" t="s">
        <v>285</v>
      </c>
      <c r="D169" s="6"/>
      <c r="E169" s="6"/>
      <c r="F169" s="1" t="s">
        <v>41</v>
      </c>
      <c r="G169" s="2" t="s">
        <v>37</v>
      </c>
      <c r="H169" s="3" t="s">
        <v>22</v>
      </c>
      <c r="I169" s="4">
        <v>7</v>
      </c>
      <c r="J169" s="23">
        <f t="shared" si="6"/>
        <v>14</v>
      </c>
    </row>
    <row r="170" spans="2:10">
      <c r="B170" s="19">
        <v>150</v>
      </c>
      <c r="C170" s="5" t="s">
        <v>239</v>
      </c>
      <c r="D170" s="6"/>
      <c r="E170" s="6"/>
      <c r="F170" s="1" t="s">
        <v>41</v>
      </c>
      <c r="G170" s="2" t="s">
        <v>44</v>
      </c>
      <c r="H170" s="3" t="s">
        <v>38</v>
      </c>
      <c r="I170" s="4">
        <v>5</v>
      </c>
      <c r="J170" s="23">
        <f t="shared" si="6"/>
        <v>5</v>
      </c>
    </row>
    <row r="171" spans="2:10">
      <c r="B171" s="19">
        <v>151</v>
      </c>
      <c r="C171" s="5" t="s">
        <v>245</v>
      </c>
      <c r="D171" s="6"/>
      <c r="E171" s="6"/>
      <c r="F171" s="1" t="s">
        <v>41</v>
      </c>
      <c r="G171" s="2" t="s">
        <v>37</v>
      </c>
      <c r="H171" s="3" t="s">
        <v>22</v>
      </c>
      <c r="I171" s="4">
        <v>8</v>
      </c>
      <c r="J171" s="23">
        <f t="shared" si="6"/>
        <v>16</v>
      </c>
    </row>
    <row r="172" spans="2:10">
      <c r="B172" s="19">
        <v>152</v>
      </c>
      <c r="C172" s="5" t="s">
        <v>286</v>
      </c>
      <c r="D172" s="6"/>
      <c r="E172" s="6"/>
      <c r="F172" s="1" t="s">
        <v>41</v>
      </c>
      <c r="G172" s="2" t="s">
        <v>50</v>
      </c>
      <c r="H172" s="3" t="s">
        <v>24</v>
      </c>
      <c r="I172" s="4">
        <v>13</v>
      </c>
      <c r="J172" s="23">
        <f t="shared" si="6"/>
        <v>78</v>
      </c>
    </row>
    <row r="173" spans="2:10">
      <c r="B173" s="19">
        <v>153</v>
      </c>
      <c r="C173" s="5" t="s">
        <v>287</v>
      </c>
      <c r="D173" s="6"/>
      <c r="E173" s="6"/>
      <c r="F173" s="1" t="s">
        <v>41</v>
      </c>
      <c r="G173" s="2" t="s">
        <v>37</v>
      </c>
      <c r="H173" s="3" t="s">
        <v>46</v>
      </c>
      <c r="I173" s="4">
        <v>27</v>
      </c>
      <c r="J173" s="23">
        <f t="shared" si="6"/>
        <v>54</v>
      </c>
    </row>
    <row r="174" spans="2:10">
      <c r="B174" s="19">
        <v>154</v>
      </c>
      <c r="C174" s="5" t="s">
        <v>244</v>
      </c>
      <c r="D174" s="6"/>
      <c r="E174" s="6"/>
      <c r="F174" s="1" t="s">
        <v>41</v>
      </c>
      <c r="G174" s="2" t="s">
        <v>44</v>
      </c>
      <c r="H174" s="3" t="s">
        <v>251</v>
      </c>
      <c r="I174" s="4">
        <v>30</v>
      </c>
      <c r="J174" s="23">
        <f t="shared" si="6"/>
        <v>30</v>
      </c>
    </row>
    <row r="175" spans="2:10">
      <c r="B175" s="19">
        <v>155</v>
      </c>
      <c r="C175" s="5" t="s">
        <v>247</v>
      </c>
      <c r="D175" s="6"/>
      <c r="E175" s="6"/>
      <c r="F175" s="1" t="s">
        <v>41</v>
      </c>
      <c r="G175" s="2" t="s">
        <v>23</v>
      </c>
      <c r="H175" s="3" t="s">
        <v>22</v>
      </c>
      <c r="I175" s="4">
        <v>4</v>
      </c>
      <c r="J175" s="23">
        <f t="shared" si="6"/>
        <v>80</v>
      </c>
    </row>
    <row r="176" spans="2:10">
      <c r="B176" s="19">
        <v>156</v>
      </c>
      <c r="C176" s="5" t="s">
        <v>288</v>
      </c>
      <c r="D176" s="6"/>
      <c r="E176" s="6"/>
      <c r="F176" s="1" t="s">
        <v>41</v>
      </c>
      <c r="G176" s="2" t="s">
        <v>99</v>
      </c>
      <c r="H176" s="3" t="s">
        <v>252</v>
      </c>
      <c r="I176" s="4">
        <v>7</v>
      </c>
      <c r="J176" s="23">
        <v>14</v>
      </c>
    </row>
    <row r="177" spans="2:10">
      <c r="B177" s="19">
        <v>157</v>
      </c>
      <c r="C177" s="5" t="s">
        <v>289</v>
      </c>
      <c r="D177" s="6"/>
      <c r="E177" s="6"/>
      <c r="F177" s="1" t="s">
        <v>41</v>
      </c>
      <c r="G177" s="2" t="s">
        <v>44</v>
      </c>
      <c r="H177" s="3" t="s">
        <v>22</v>
      </c>
      <c r="I177" s="4">
        <v>12</v>
      </c>
      <c r="J177" s="23">
        <f t="shared" ref="J177:J184" si="7">+I177*G177</f>
        <v>12</v>
      </c>
    </row>
    <row r="178" spans="2:10">
      <c r="B178" s="19">
        <v>158</v>
      </c>
      <c r="C178" s="5" t="s">
        <v>290</v>
      </c>
      <c r="D178" s="6"/>
      <c r="E178" s="6"/>
      <c r="F178" s="1" t="s">
        <v>41</v>
      </c>
      <c r="G178" s="2" t="s">
        <v>37</v>
      </c>
      <c r="H178" s="3" t="s">
        <v>22</v>
      </c>
      <c r="I178" s="4">
        <v>8</v>
      </c>
      <c r="J178" s="23">
        <f t="shared" si="7"/>
        <v>16</v>
      </c>
    </row>
    <row r="179" spans="2:10">
      <c r="B179" s="19">
        <v>159</v>
      </c>
      <c r="C179" s="5" t="s">
        <v>291</v>
      </c>
      <c r="D179" s="6"/>
      <c r="E179" s="6"/>
      <c r="F179" s="1" t="s">
        <v>41</v>
      </c>
      <c r="G179" s="2" t="s">
        <v>49</v>
      </c>
      <c r="H179" s="3" t="s">
        <v>22</v>
      </c>
      <c r="I179" s="4">
        <v>10</v>
      </c>
      <c r="J179" s="23">
        <f t="shared" si="7"/>
        <v>50</v>
      </c>
    </row>
    <row r="180" spans="2:10">
      <c r="B180" s="19">
        <v>160</v>
      </c>
      <c r="C180" s="5" t="s">
        <v>292</v>
      </c>
      <c r="D180" s="6"/>
      <c r="E180" s="6"/>
      <c r="F180" s="1" t="s">
        <v>41</v>
      </c>
      <c r="G180" s="2" t="s">
        <v>43</v>
      </c>
      <c r="H180" s="3" t="s">
        <v>22</v>
      </c>
      <c r="I180" s="4">
        <v>15</v>
      </c>
      <c r="J180" s="23">
        <f t="shared" si="7"/>
        <v>45</v>
      </c>
    </row>
    <row r="181" spans="2:10">
      <c r="B181" s="19">
        <v>161</v>
      </c>
      <c r="C181" s="5" t="s">
        <v>248</v>
      </c>
      <c r="D181" s="6"/>
      <c r="E181" s="6"/>
      <c r="F181" s="1" t="s">
        <v>41</v>
      </c>
      <c r="G181" s="2" t="s">
        <v>49</v>
      </c>
      <c r="H181" s="3" t="s">
        <v>22</v>
      </c>
      <c r="I181" s="4">
        <v>9</v>
      </c>
      <c r="J181" s="23">
        <f t="shared" si="7"/>
        <v>45</v>
      </c>
    </row>
    <row r="182" spans="2:10">
      <c r="B182" s="19">
        <v>162</v>
      </c>
      <c r="C182" s="5" t="s">
        <v>249</v>
      </c>
      <c r="D182" s="6"/>
      <c r="E182" s="6"/>
      <c r="F182" s="1" t="s">
        <v>41</v>
      </c>
      <c r="G182" s="2" t="s">
        <v>40</v>
      </c>
      <c r="H182" s="3" t="s">
        <v>22</v>
      </c>
      <c r="I182" s="4">
        <v>20</v>
      </c>
      <c r="J182" s="23">
        <f t="shared" si="7"/>
        <v>160</v>
      </c>
    </row>
    <row r="183" spans="2:10">
      <c r="B183" s="19">
        <v>163</v>
      </c>
      <c r="C183" s="5" t="s">
        <v>293</v>
      </c>
      <c r="D183" s="6"/>
      <c r="E183" s="6"/>
      <c r="F183" s="1" t="s">
        <v>41</v>
      </c>
      <c r="G183" s="2" t="s">
        <v>28</v>
      </c>
      <c r="H183" s="3" t="s">
        <v>22</v>
      </c>
      <c r="I183" s="4">
        <v>6</v>
      </c>
      <c r="J183" s="23">
        <f t="shared" si="7"/>
        <v>60</v>
      </c>
    </row>
    <row r="184" spans="2:10">
      <c r="B184" s="19">
        <v>164</v>
      </c>
      <c r="C184" s="5" t="s">
        <v>250</v>
      </c>
      <c r="D184" s="6"/>
      <c r="E184" s="6"/>
      <c r="F184" s="1" t="s">
        <v>41</v>
      </c>
      <c r="G184" s="2" t="s">
        <v>43</v>
      </c>
      <c r="H184" s="3" t="s">
        <v>22</v>
      </c>
      <c r="I184" s="4">
        <v>6</v>
      </c>
      <c r="J184" s="23">
        <f t="shared" si="7"/>
        <v>18</v>
      </c>
    </row>
    <row r="185" spans="2:10">
      <c r="B185" s="19"/>
      <c r="C185" s="5"/>
      <c r="D185" s="6"/>
      <c r="E185" s="6"/>
      <c r="F185" s="1"/>
      <c r="G185" s="2"/>
      <c r="H185" s="3"/>
      <c r="I185" s="4"/>
      <c r="J185" s="23"/>
    </row>
    <row r="186" spans="2:10">
      <c r="B186" s="19">
        <v>165</v>
      </c>
      <c r="C186" s="5" t="s">
        <v>183</v>
      </c>
      <c r="D186" s="6"/>
      <c r="E186" s="6"/>
      <c r="F186" s="1" t="s">
        <v>151</v>
      </c>
      <c r="G186" s="2" t="s">
        <v>60</v>
      </c>
      <c r="H186" s="3" t="s">
        <v>22</v>
      </c>
      <c r="I186" s="4">
        <v>25</v>
      </c>
      <c r="J186" s="23">
        <f t="shared" ref="J186:J198" si="8">+I186*G186</f>
        <v>375</v>
      </c>
    </row>
    <row r="187" spans="2:10">
      <c r="B187" s="19">
        <v>166</v>
      </c>
      <c r="C187" s="5" t="s">
        <v>148</v>
      </c>
      <c r="D187" s="6"/>
      <c r="E187" s="6"/>
      <c r="F187" s="1" t="s">
        <v>151</v>
      </c>
      <c r="G187" s="2" t="s">
        <v>28</v>
      </c>
      <c r="H187" s="3" t="s">
        <v>22</v>
      </c>
      <c r="I187" s="4">
        <v>15</v>
      </c>
      <c r="J187" s="23">
        <f t="shared" si="8"/>
        <v>150</v>
      </c>
    </row>
    <row r="188" spans="2:10">
      <c r="B188" s="19">
        <v>167</v>
      </c>
      <c r="C188" s="5" t="s">
        <v>153</v>
      </c>
      <c r="D188" s="6"/>
      <c r="E188" s="6"/>
      <c r="F188" s="1" t="s">
        <v>151</v>
      </c>
      <c r="G188" s="2" t="s">
        <v>43</v>
      </c>
      <c r="H188" s="3" t="s">
        <v>22</v>
      </c>
      <c r="I188" s="4">
        <v>45</v>
      </c>
      <c r="J188" s="23">
        <f t="shared" si="8"/>
        <v>135</v>
      </c>
    </row>
    <row r="189" spans="2:10">
      <c r="B189" s="19">
        <v>168</v>
      </c>
      <c r="C189" s="5" t="s">
        <v>149</v>
      </c>
      <c r="D189" s="6"/>
      <c r="E189" s="6"/>
      <c r="F189" s="1" t="s">
        <v>151</v>
      </c>
      <c r="G189" s="2" t="s">
        <v>49</v>
      </c>
      <c r="H189" s="3" t="s">
        <v>22</v>
      </c>
      <c r="I189" s="4">
        <v>35</v>
      </c>
      <c r="J189" s="23">
        <f t="shared" si="8"/>
        <v>175</v>
      </c>
    </row>
    <row r="190" spans="2:10">
      <c r="B190" s="19">
        <v>169</v>
      </c>
      <c r="C190" s="5" t="s">
        <v>150</v>
      </c>
      <c r="D190" s="6"/>
      <c r="E190" s="6"/>
      <c r="F190" s="1" t="s">
        <v>151</v>
      </c>
      <c r="G190" s="2" t="s">
        <v>35</v>
      </c>
      <c r="H190" s="3" t="s">
        <v>24</v>
      </c>
      <c r="I190" s="4">
        <v>15</v>
      </c>
      <c r="J190" s="23">
        <f t="shared" si="8"/>
        <v>600</v>
      </c>
    </row>
    <row r="191" spans="2:10">
      <c r="B191" s="19">
        <v>170</v>
      </c>
      <c r="C191" s="5" t="s">
        <v>182</v>
      </c>
      <c r="D191" s="6"/>
      <c r="E191" s="6"/>
      <c r="F191" s="1" t="s">
        <v>151</v>
      </c>
      <c r="G191" s="2" t="s">
        <v>152</v>
      </c>
      <c r="H191" s="3" t="s">
        <v>22</v>
      </c>
      <c r="I191" s="4">
        <v>42</v>
      </c>
      <c r="J191" s="23">
        <f t="shared" si="8"/>
        <v>294</v>
      </c>
    </row>
    <row r="192" spans="2:10">
      <c r="B192" s="19">
        <v>171</v>
      </c>
      <c r="C192" s="5" t="s">
        <v>294</v>
      </c>
      <c r="D192" s="6"/>
      <c r="E192" s="6"/>
      <c r="F192" s="1" t="s">
        <v>151</v>
      </c>
      <c r="G192" s="2" t="s">
        <v>49</v>
      </c>
      <c r="H192" s="3" t="s">
        <v>22</v>
      </c>
      <c r="I192" s="4">
        <v>35</v>
      </c>
      <c r="J192" s="23">
        <f t="shared" si="8"/>
        <v>175</v>
      </c>
    </row>
    <row r="193" spans="2:10">
      <c r="B193" s="19">
        <v>172</v>
      </c>
      <c r="C193" s="5" t="s">
        <v>295</v>
      </c>
      <c r="D193" s="6"/>
      <c r="E193" s="6"/>
      <c r="F193" s="1" t="s">
        <v>151</v>
      </c>
      <c r="G193" s="2" t="s">
        <v>40</v>
      </c>
      <c r="H193" s="3" t="s">
        <v>22</v>
      </c>
      <c r="I193" s="4">
        <v>30</v>
      </c>
      <c r="J193" s="23">
        <f>+I193*G193</f>
        <v>240</v>
      </c>
    </row>
    <row r="194" spans="2:10">
      <c r="B194" s="19">
        <v>173</v>
      </c>
      <c r="C194" s="5" t="s">
        <v>296</v>
      </c>
      <c r="D194" s="6"/>
      <c r="E194" s="6"/>
      <c r="F194" s="1" t="s">
        <v>151</v>
      </c>
      <c r="G194" s="2" t="s">
        <v>33</v>
      </c>
      <c r="H194" s="3" t="s">
        <v>22</v>
      </c>
      <c r="I194" s="4">
        <v>45</v>
      </c>
      <c r="J194" s="23">
        <f>+I194*G194</f>
        <v>180</v>
      </c>
    </row>
    <row r="195" spans="2:10">
      <c r="B195" s="19">
        <v>174</v>
      </c>
      <c r="C195" s="5" t="s">
        <v>297</v>
      </c>
      <c r="D195" s="6"/>
      <c r="E195" s="6"/>
      <c r="F195" s="1" t="s">
        <v>151</v>
      </c>
      <c r="G195" s="2" t="s">
        <v>299</v>
      </c>
      <c r="H195" s="3" t="s">
        <v>22</v>
      </c>
      <c r="I195" s="4">
        <v>15</v>
      </c>
      <c r="J195" s="23">
        <f>+I195*G195</f>
        <v>67.5</v>
      </c>
    </row>
    <row r="196" spans="2:10">
      <c r="B196" s="19">
        <v>175</v>
      </c>
      <c r="C196" s="5" t="s">
        <v>241</v>
      </c>
      <c r="D196" s="6"/>
      <c r="E196" s="6"/>
      <c r="F196" s="1" t="s">
        <v>151</v>
      </c>
      <c r="G196" s="2" t="s">
        <v>44</v>
      </c>
      <c r="H196" s="3" t="s">
        <v>22</v>
      </c>
      <c r="I196" s="4">
        <v>40</v>
      </c>
      <c r="J196" s="23">
        <f>+I196*G196</f>
        <v>40</v>
      </c>
    </row>
    <row r="197" spans="2:10">
      <c r="B197" s="19">
        <v>176</v>
      </c>
      <c r="C197" s="5" t="s">
        <v>298</v>
      </c>
      <c r="D197" s="6"/>
      <c r="E197" s="6"/>
      <c r="F197" s="1" t="s">
        <v>151</v>
      </c>
      <c r="G197" s="2" t="s">
        <v>37</v>
      </c>
      <c r="H197" s="3" t="s">
        <v>22</v>
      </c>
      <c r="I197" s="4">
        <v>15</v>
      </c>
      <c r="J197" s="23">
        <f>+I197*G197</f>
        <v>30</v>
      </c>
    </row>
    <row r="198" spans="2:10">
      <c r="B198" s="19">
        <v>177</v>
      </c>
      <c r="C198" s="5" t="s">
        <v>240</v>
      </c>
      <c r="D198" s="6"/>
      <c r="E198" s="6"/>
      <c r="F198" s="1" t="s">
        <v>151</v>
      </c>
      <c r="G198" s="2" t="s">
        <v>152</v>
      </c>
      <c r="H198" s="3" t="s">
        <v>22</v>
      </c>
      <c r="I198" s="4">
        <v>60</v>
      </c>
      <c r="J198" s="23">
        <f t="shared" si="8"/>
        <v>420</v>
      </c>
    </row>
    <row r="199" spans="2:10">
      <c r="B199" s="7"/>
      <c r="C199" s="5"/>
      <c r="D199" s="28"/>
      <c r="E199" s="28"/>
      <c r="F199" s="1"/>
      <c r="G199" s="2"/>
      <c r="H199" s="3"/>
      <c r="I199" s="4"/>
      <c r="J199" s="23"/>
    </row>
    <row r="200" spans="2:10">
      <c r="B200" s="29"/>
      <c r="C200" s="30"/>
      <c r="D200" s="30"/>
      <c r="E200" s="30"/>
      <c r="F200" s="30"/>
      <c r="G200" s="31"/>
      <c r="H200" s="32"/>
      <c r="I200" s="33" t="s">
        <v>51</v>
      </c>
      <c r="J200" s="34">
        <f>SUM(J14:J199)</f>
        <v>18173.599999999999</v>
      </c>
    </row>
    <row r="201" spans="2:10">
      <c r="B201" s="29"/>
      <c r="J201" s="35"/>
    </row>
    <row r="202" spans="2:10">
      <c r="B202" s="36" t="s">
        <v>52</v>
      </c>
      <c r="I202" s="27" t="s">
        <v>184</v>
      </c>
      <c r="J202" s="37">
        <f>+SUM(J32:J96)+J134+J135+J136+J142+J143+J144+J148+J152+J153+J156+J157+J158+J159+J160+J161+J163+J166+J167+SUM(J186:J198)+J168+J169+J170+J171+J173+J175+J176+J177+J178+J179+J180+J181+J182+J184</f>
        <v>9120</v>
      </c>
    </row>
    <row r="203" spans="2:10">
      <c r="B203" s="36" t="s">
        <v>53</v>
      </c>
      <c r="I203" s="27" t="s">
        <v>185</v>
      </c>
      <c r="J203" s="37">
        <f>+(J200-J202)/1.18</f>
        <v>7672.5423728813548</v>
      </c>
    </row>
    <row r="204" spans="2:10">
      <c r="B204" s="36" t="s">
        <v>54</v>
      </c>
      <c r="I204" s="27" t="s">
        <v>186</v>
      </c>
      <c r="J204" s="37">
        <f>+J203*0.18</f>
        <v>1381.0576271186437</v>
      </c>
    </row>
    <row r="205" spans="2:10">
      <c r="B205" s="36" t="s">
        <v>225</v>
      </c>
      <c r="I205" s="38" t="s">
        <v>187</v>
      </c>
      <c r="J205" s="39">
        <f>SUM(J202:J204)</f>
        <v>18173.599999999999</v>
      </c>
    </row>
    <row r="206" spans="2:10">
      <c r="B206" s="41"/>
      <c r="I206" s="49" t="s">
        <v>226</v>
      </c>
      <c r="J206" s="50">
        <f>-J71+J72+J73+J74+J79+J81+J83+J88+J89+J84+J85</f>
        <v>179</v>
      </c>
    </row>
    <row r="207" spans="2:10">
      <c r="B207" s="36" t="s">
        <v>55</v>
      </c>
      <c r="I207" s="38" t="s">
        <v>227</v>
      </c>
      <c r="J207" s="39">
        <f>+J205-J206</f>
        <v>17994.599999999999</v>
      </c>
    </row>
    <row r="209" spans="2:10">
      <c r="B209" s="15" t="s">
        <v>56</v>
      </c>
      <c r="C209" s="214" t="s">
        <v>229</v>
      </c>
      <c r="D209" s="215"/>
      <c r="E209" s="15" t="s">
        <v>57</v>
      </c>
      <c r="F209" s="17" t="s">
        <v>228</v>
      </c>
      <c r="G209" s="15" t="s">
        <v>58</v>
      </c>
      <c r="H209" s="220" t="s">
        <v>107</v>
      </c>
      <c r="I209" s="221"/>
      <c r="J209" s="222"/>
    </row>
    <row r="230" spans="9:9">
      <c r="I230" s="40"/>
    </row>
    <row r="231" spans="9:9">
      <c r="I231" s="40"/>
    </row>
  </sheetData>
  <mergeCells count="12">
    <mergeCell ref="G7:J7"/>
    <mergeCell ref="B3:C3"/>
    <mergeCell ref="G4:J4"/>
    <mergeCell ref="B5:D5"/>
    <mergeCell ref="G5:J6"/>
    <mergeCell ref="B6:D6"/>
    <mergeCell ref="B10:C11"/>
    <mergeCell ref="E10:F10"/>
    <mergeCell ref="E11:F11"/>
    <mergeCell ref="C13:E13"/>
    <mergeCell ref="H209:J209"/>
    <mergeCell ref="C209:D209"/>
  </mergeCells>
  <hyperlinks>
    <hyperlink ref="H209" r:id="rId1" xr:uid="{00000000-0004-0000-07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76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B3:N48"/>
  <sheetViews>
    <sheetView showGridLines="0" topLeftCell="A5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4" ht="15.75">
      <c r="B3" s="224" t="s">
        <v>0</v>
      </c>
      <c r="C3" s="224"/>
      <c r="D3" s="11"/>
      <c r="E3" s="11"/>
    </row>
    <row r="4" spans="2:14" ht="42">
      <c r="B4" s="12" t="s">
        <v>1</v>
      </c>
      <c r="C4" s="13"/>
      <c r="D4" s="13"/>
      <c r="E4" s="13"/>
      <c r="G4" s="225" t="s">
        <v>223</v>
      </c>
      <c r="H4" s="225"/>
      <c r="I4" s="225"/>
      <c r="J4" s="225"/>
    </row>
    <row r="5" spans="2:14">
      <c r="B5" s="226" t="s">
        <v>2</v>
      </c>
      <c r="C5" s="226"/>
      <c r="D5" s="226"/>
      <c r="E5" s="14"/>
      <c r="G5" s="227" t="s">
        <v>222</v>
      </c>
      <c r="H5" s="227"/>
      <c r="I5" s="227"/>
      <c r="J5" s="227"/>
    </row>
    <row r="6" spans="2:14">
      <c r="B6" s="226" t="s">
        <v>3</v>
      </c>
      <c r="C6" s="226"/>
      <c r="D6" s="226"/>
      <c r="E6" s="14"/>
      <c r="G6" s="227"/>
      <c r="H6" s="227"/>
      <c r="I6" s="227"/>
      <c r="J6" s="227"/>
    </row>
    <row r="7" spans="2:14">
      <c r="G7" s="223"/>
      <c r="H7" s="223"/>
      <c r="I7" s="223"/>
      <c r="J7" s="223"/>
    </row>
    <row r="10" spans="2:14">
      <c r="B10" s="216" t="s">
        <v>4</v>
      </c>
      <c r="C10" s="216"/>
      <c r="D10" s="15" t="s">
        <v>5</v>
      </c>
      <c r="E10" s="214">
        <v>20600581768</v>
      </c>
      <c r="F10" s="215"/>
      <c r="G10" s="15" t="s">
        <v>6</v>
      </c>
      <c r="H10" s="16" t="s">
        <v>224</v>
      </c>
      <c r="I10" s="15" t="s">
        <v>7</v>
      </c>
      <c r="J10" s="17">
        <v>43551</v>
      </c>
    </row>
    <row r="11" spans="2:14">
      <c r="B11" s="216"/>
      <c r="C11" s="216"/>
      <c r="D11" s="15" t="s">
        <v>8</v>
      </c>
      <c r="E11" s="214" t="s">
        <v>9</v>
      </c>
      <c r="F11" s="215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4">
      <c r="B13" s="18" t="s">
        <v>14</v>
      </c>
      <c r="C13" s="217" t="s">
        <v>15</v>
      </c>
      <c r="D13" s="218"/>
      <c r="E13" s="219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4">
      <c r="B14" s="19">
        <v>1</v>
      </c>
      <c r="C14" s="5" t="s">
        <v>300</v>
      </c>
      <c r="D14" s="6"/>
      <c r="E14" s="6"/>
      <c r="F14" s="1" t="s">
        <v>137</v>
      </c>
      <c r="G14" s="2" t="s">
        <v>23</v>
      </c>
      <c r="H14" s="3" t="s">
        <v>38</v>
      </c>
      <c r="I14" s="4">
        <v>15</v>
      </c>
      <c r="J14" s="23">
        <f>+I14*G14</f>
        <v>300</v>
      </c>
    </row>
    <row r="15" spans="2:14">
      <c r="B15" s="19">
        <v>2</v>
      </c>
      <c r="C15" s="5" t="s">
        <v>230</v>
      </c>
      <c r="D15" s="6"/>
      <c r="E15" s="6"/>
      <c r="F15" s="1" t="s">
        <v>137</v>
      </c>
      <c r="G15" s="2" t="s">
        <v>301</v>
      </c>
      <c r="H15" s="3" t="s">
        <v>46</v>
      </c>
      <c r="I15" s="4">
        <v>22</v>
      </c>
      <c r="J15" s="23">
        <f>+I15*G15</f>
        <v>1034</v>
      </c>
      <c r="N15">
        <v>1004132113</v>
      </c>
    </row>
    <row r="16" spans="2:14">
      <c r="B16" s="7"/>
      <c r="C16" s="5"/>
      <c r="D16" s="28"/>
      <c r="E16" s="28"/>
      <c r="F16" s="1"/>
      <c r="G16" s="2"/>
      <c r="H16" s="3"/>
      <c r="I16" s="4"/>
      <c r="J16" s="23"/>
    </row>
    <row r="17" spans="2:12">
      <c r="B17" s="29"/>
      <c r="C17" s="30"/>
      <c r="D17" s="30"/>
      <c r="E17" s="30"/>
      <c r="F17" s="30"/>
      <c r="G17" s="31"/>
      <c r="H17" s="32"/>
      <c r="I17" s="33" t="s">
        <v>51</v>
      </c>
      <c r="J17" s="34">
        <f>SUM(J14:J16)</f>
        <v>1334</v>
      </c>
    </row>
    <row r="18" spans="2:12">
      <c r="B18" s="29"/>
      <c r="J18" s="35"/>
    </row>
    <row r="19" spans="2:12">
      <c r="B19" s="36" t="s">
        <v>52</v>
      </c>
      <c r="I19" s="27" t="s">
        <v>184</v>
      </c>
      <c r="J19" s="37">
        <v>0</v>
      </c>
    </row>
    <row r="20" spans="2:12">
      <c r="B20" s="36" t="s">
        <v>53</v>
      </c>
      <c r="I20" s="27" t="s">
        <v>185</v>
      </c>
      <c r="J20" s="37">
        <f>+(J17-J19)/1.18</f>
        <v>1130.5084745762713</v>
      </c>
    </row>
    <row r="21" spans="2:12">
      <c r="B21" s="36" t="s">
        <v>54</v>
      </c>
      <c r="I21" s="27" t="s">
        <v>186</v>
      </c>
      <c r="J21" s="37">
        <f>+J20*0.18</f>
        <v>203.49152542372883</v>
      </c>
    </row>
    <row r="22" spans="2:12">
      <c r="B22" s="36" t="s">
        <v>225</v>
      </c>
      <c r="I22" s="38" t="s">
        <v>187</v>
      </c>
      <c r="J22" s="39">
        <f>SUM(J19:J21)</f>
        <v>1334</v>
      </c>
    </row>
    <row r="23" spans="2:12">
      <c r="B23" s="41"/>
      <c r="I23" s="49" t="s">
        <v>226</v>
      </c>
      <c r="J23" s="50">
        <v>0</v>
      </c>
    </row>
    <row r="24" spans="2:12">
      <c r="B24" s="36" t="s">
        <v>55</v>
      </c>
      <c r="I24" s="38" t="s">
        <v>227</v>
      </c>
      <c r="J24" s="39">
        <f>+J22-J23</f>
        <v>1334</v>
      </c>
      <c r="L24" s="40"/>
    </row>
    <row r="26" spans="2:12">
      <c r="B26" s="15" t="s">
        <v>56</v>
      </c>
      <c r="C26" s="214" t="s">
        <v>229</v>
      </c>
      <c r="D26" s="215"/>
      <c r="E26" s="15" t="s">
        <v>57</v>
      </c>
      <c r="F26" s="17" t="s">
        <v>228</v>
      </c>
      <c r="G26" s="15" t="s">
        <v>58</v>
      </c>
      <c r="H26" s="220" t="s">
        <v>107</v>
      </c>
      <c r="I26" s="221"/>
      <c r="J26" s="222"/>
    </row>
    <row r="47" spans="9:9">
      <c r="I47" s="40"/>
    </row>
    <row r="48" spans="9:9">
      <c r="I48" s="40"/>
    </row>
  </sheetData>
  <mergeCells count="12">
    <mergeCell ref="H26:J26"/>
    <mergeCell ref="B3:C3"/>
    <mergeCell ref="G4:J4"/>
    <mergeCell ref="B5:D5"/>
    <mergeCell ref="G5:J6"/>
    <mergeCell ref="B6:D6"/>
    <mergeCell ref="G7:J7"/>
    <mergeCell ref="B10:C11"/>
    <mergeCell ref="E10:F10"/>
    <mergeCell ref="E11:F11"/>
    <mergeCell ref="C13:E13"/>
    <mergeCell ref="C26:D26"/>
  </mergeCells>
  <hyperlinks>
    <hyperlink ref="H26" r:id="rId1" xr:uid="{00000000-0004-0000-08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B3:J64"/>
  <sheetViews>
    <sheetView showGridLines="0" topLeftCell="A13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224" t="s">
        <v>0</v>
      </c>
      <c r="C3" s="224"/>
      <c r="D3" s="11"/>
      <c r="E3" s="11"/>
    </row>
    <row r="4" spans="2:10" ht="42">
      <c r="B4" s="12" t="s">
        <v>1</v>
      </c>
      <c r="C4" s="13"/>
      <c r="D4" s="13"/>
      <c r="E4" s="13"/>
      <c r="G4" s="225" t="s">
        <v>223</v>
      </c>
      <c r="H4" s="225"/>
      <c r="I4" s="225"/>
      <c r="J4" s="225"/>
    </row>
    <row r="5" spans="2:10">
      <c r="B5" s="226" t="s">
        <v>2</v>
      </c>
      <c r="C5" s="226"/>
      <c r="D5" s="226"/>
      <c r="E5" s="14"/>
      <c r="G5" s="227" t="s">
        <v>222</v>
      </c>
      <c r="H5" s="227"/>
      <c r="I5" s="227"/>
      <c r="J5" s="227"/>
    </row>
    <row r="6" spans="2:10">
      <c r="B6" s="226" t="s">
        <v>3</v>
      </c>
      <c r="C6" s="226"/>
      <c r="D6" s="226"/>
      <c r="E6" s="14"/>
      <c r="G6" s="227"/>
      <c r="H6" s="227"/>
      <c r="I6" s="227"/>
      <c r="J6" s="227"/>
    </row>
    <row r="7" spans="2:10">
      <c r="G7" s="223"/>
      <c r="H7" s="223"/>
      <c r="I7" s="223"/>
      <c r="J7" s="223"/>
    </row>
    <row r="10" spans="2:10">
      <c r="B10" s="216" t="s">
        <v>4</v>
      </c>
      <c r="C10" s="216"/>
      <c r="D10" s="15" t="s">
        <v>5</v>
      </c>
      <c r="E10" s="214">
        <v>20600581768</v>
      </c>
      <c r="F10" s="215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216"/>
      <c r="C11" s="216"/>
      <c r="D11" s="15" t="s">
        <v>8</v>
      </c>
      <c r="E11" s="214" t="s">
        <v>9</v>
      </c>
      <c r="F11" s="215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217" t="s">
        <v>15</v>
      </c>
      <c r="D13" s="218"/>
      <c r="E13" s="219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8" t="s">
        <v>188</v>
      </c>
      <c r="D14" s="6"/>
      <c r="E14" s="6"/>
      <c r="F14" s="1" t="s">
        <v>199</v>
      </c>
      <c r="G14" s="7">
        <v>10</v>
      </c>
      <c r="H14" s="7" t="s">
        <v>24</v>
      </c>
      <c r="I14" s="4">
        <v>9</v>
      </c>
      <c r="J14" s="23">
        <f t="shared" ref="J14:J31" si="0">+I14*G14</f>
        <v>90</v>
      </c>
    </row>
    <row r="15" spans="2:10">
      <c r="B15" s="19">
        <v>2</v>
      </c>
      <c r="C15" s="8" t="s">
        <v>231</v>
      </c>
      <c r="D15" s="6"/>
      <c r="E15" s="6"/>
      <c r="F15" s="1" t="s">
        <v>199</v>
      </c>
      <c r="G15" s="7">
        <v>5</v>
      </c>
      <c r="H15" s="7" t="s">
        <v>38</v>
      </c>
      <c r="I15" s="4">
        <v>8</v>
      </c>
      <c r="J15" s="23">
        <f t="shared" si="0"/>
        <v>40</v>
      </c>
    </row>
    <row r="16" spans="2:10">
      <c r="B16" s="19">
        <v>3</v>
      </c>
      <c r="C16" s="8" t="s">
        <v>189</v>
      </c>
      <c r="D16" s="6"/>
      <c r="E16" s="6"/>
      <c r="F16" s="1" t="s">
        <v>199</v>
      </c>
      <c r="G16" s="7">
        <v>5</v>
      </c>
      <c r="H16" s="7" t="s">
        <v>38</v>
      </c>
      <c r="I16" s="4">
        <v>70</v>
      </c>
      <c r="J16" s="23">
        <f t="shared" si="0"/>
        <v>350</v>
      </c>
    </row>
    <row r="17" spans="2:10">
      <c r="B17" s="19">
        <v>4</v>
      </c>
      <c r="C17" s="8" t="s">
        <v>190</v>
      </c>
      <c r="D17" s="6"/>
      <c r="E17" s="6"/>
      <c r="F17" s="1" t="s">
        <v>199</v>
      </c>
      <c r="G17" s="7">
        <v>1</v>
      </c>
      <c r="H17" s="7" t="s">
        <v>24</v>
      </c>
      <c r="I17" s="4">
        <v>25</v>
      </c>
      <c r="J17" s="23">
        <f t="shared" si="0"/>
        <v>25</v>
      </c>
    </row>
    <row r="18" spans="2:10">
      <c r="B18" s="19">
        <v>5</v>
      </c>
      <c r="C18" s="8" t="s">
        <v>191</v>
      </c>
      <c r="D18" s="6"/>
      <c r="E18" s="6"/>
      <c r="F18" s="1" t="s">
        <v>199</v>
      </c>
      <c r="G18" s="7">
        <v>2</v>
      </c>
      <c r="H18" s="7" t="s">
        <v>24</v>
      </c>
      <c r="I18" s="4">
        <v>17</v>
      </c>
      <c r="J18" s="23">
        <f t="shared" si="0"/>
        <v>34</v>
      </c>
    </row>
    <row r="19" spans="2:10">
      <c r="B19" s="19">
        <v>6</v>
      </c>
      <c r="C19" s="8" t="s">
        <v>207</v>
      </c>
      <c r="D19" s="6"/>
      <c r="E19" s="6"/>
      <c r="F19" s="1" t="s">
        <v>199</v>
      </c>
      <c r="G19" s="7">
        <v>1</v>
      </c>
      <c r="H19" s="7" t="s">
        <v>24</v>
      </c>
      <c r="I19" s="4">
        <v>108</v>
      </c>
      <c r="J19" s="23">
        <f t="shared" si="0"/>
        <v>108</v>
      </c>
    </row>
    <row r="20" spans="2:10">
      <c r="B20" s="19">
        <v>7</v>
      </c>
      <c r="C20" s="8" t="s">
        <v>192</v>
      </c>
      <c r="D20" s="6"/>
      <c r="E20" s="6"/>
      <c r="F20" s="1" t="s">
        <v>199</v>
      </c>
      <c r="G20" s="9">
        <v>20</v>
      </c>
      <c r="H20" s="7" t="s">
        <v>24</v>
      </c>
      <c r="I20" s="4">
        <v>4</v>
      </c>
      <c r="J20" s="23">
        <f t="shared" si="0"/>
        <v>80</v>
      </c>
    </row>
    <row r="21" spans="2:10">
      <c r="B21" s="19">
        <v>8</v>
      </c>
      <c r="C21" s="228" t="s">
        <v>193</v>
      </c>
      <c r="D21" s="229"/>
      <c r="E21" s="230"/>
      <c r="F21" s="1" t="s">
        <v>199</v>
      </c>
      <c r="G21" s="7">
        <v>2</v>
      </c>
      <c r="H21" s="7" t="s">
        <v>208</v>
      </c>
      <c r="I21" s="4">
        <v>18</v>
      </c>
      <c r="J21" s="23">
        <f t="shared" si="0"/>
        <v>36</v>
      </c>
    </row>
    <row r="22" spans="2:10">
      <c r="B22" s="19">
        <v>9</v>
      </c>
      <c r="C22" s="228" t="s">
        <v>194</v>
      </c>
      <c r="D22" s="229"/>
      <c r="E22" s="230"/>
      <c r="F22" s="1" t="s">
        <v>199</v>
      </c>
      <c r="G22" s="7">
        <v>3</v>
      </c>
      <c r="H22" s="7" t="s">
        <v>208</v>
      </c>
      <c r="I22" s="4">
        <v>18</v>
      </c>
      <c r="J22" s="23">
        <f t="shared" si="0"/>
        <v>54</v>
      </c>
    </row>
    <row r="23" spans="2:10">
      <c r="B23" s="19">
        <v>10</v>
      </c>
      <c r="C23" s="228" t="s">
        <v>195</v>
      </c>
      <c r="D23" s="229"/>
      <c r="E23" s="230"/>
      <c r="F23" s="1" t="s">
        <v>199</v>
      </c>
      <c r="G23" s="7">
        <v>12</v>
      </c>
      <c r="H23" s="7" t="s">
        <v>24</v>
      </c>
      <c r="I23" s="4">
        <v>15</v>
      </c>
      <c r="J23" s="23">
        <f t="shared" si="0"/>
        <v>180</v>
      </c>
    </row>
    <row r="24" spans="2:10">
      <c r="B24" s="19">
        <v>11</v>
      </c>
      <c r="C24" s="8" t="s">
        <v>196</v>
      </c>
      <c r="D24" s="6"/>
      <c r="E24" s="6"/>
      <c r="F24" s="1" t="s">
        <v>199</v>
      </c>
      <c r="G24" s="7">
        <v>10</v>
      </c>
      <c r="H24" s="7" t="s">
        <v>200</v>
      </c>
      <c r="I24" s="4">
        <v>18</v>
      </c>
      <c r="J24" s="23">
        <f t="shared" si="0"/>
        <v>180</v>
      </c>
    </row>
    <row r="25" spans="2:10">
      <c r="B25" s="19">
        <v>12</v>
      </c>
      <c r="C25" s="228" t="s">
        <v>197</v>
      </c>
      <c r="D25" s="229"/>
      <c r="E25" s="230"/>
      <c r="F25" s="1" t="s">
        <v>199</v>
      </c>
      <c r="G25" s="10">
        <v>6</v>
      </c>
      <c r="H25" s="7" t="s">
        <v>24</v>
      </c>
      <c r="I25" s="4">
        <v>17</v>
      </c>
      <c r="J25" s="23">
        <f t="shared" si="0"/>
        <v>102</v>
      </c>
    </row>
    <row r="26" spans="2:10">
      <c r="B26" s="19">
        <v>13</v>
      </c>
      <c r="C26" s="8" t="s">
        <v>198</v>
      </c>
      <c r="D26" s="6"/>
      <c r="E26" s="6"/>
      <c r="F26" s="1" t="s">
        <v>199</v>
      </c>
      <c r="G26" s="7">
        <v>6</v>
      </c>
      <c r="H26" s="7" t="s">
        <v>24</v>
      </c>
      <c r="I26" s="4">
        <v>9</v>
      </c>
      <c r="J26" s="23">
        <f t="shared" si="0"/>
        <v>54</v>
      </c>
    </row>
    <row r="27" spans="2:10">
      <c r="B27" s="19">
        <v>14</v>
      </c>
      <c r="C27" s="228" t="s">
        <v>217</v>
      </c>
      <c r="D27" s="229"/>
      <c r="E27" s="230"/>
      <c r="F27" s="1" t="s">
        <v>199</v>
      </c>
      <c r="G27" s="9">
        <v>2</v>
      </c>
      <c r="H27" s="7" t="s">
        <v>46</v>
      </c>
      <c r="I27" s="4">
        <v>48</v>
      </c>
      <c r="J27" s="23">
        <f t="shared" si="0"/>
        <v>96</v>
      </c>
    </row>
    <row r="28" spans="2:10">
      <c r="B28" s="19">
        <v>15</v>
      </c>
      <c r="C28" s="228" t="s">
        <v>215</v>
      </c>
      <c r="D28" s="229"/>
      <c r="E28" s="230"/>
      <c r="F28" s="1" t="s">
        <v>199</v>
      </c>
      <c r="G28" s="9">
        <v>7</v>
      </c>
      <c r="H28" s="7" t="s">
        <v>216</v>
      </c>
      <c r="I28" s="4">
        <v>54</v>
      </c>
      <c r="J28" s="23">
        <f t="shared" si="0"/>
        <v>378</v>
      </c>
    </row>
    <row r="29" spans="2:10">
      <c r="B29" s="19">
        <v>16</v>
      </c>
      <c r="C29" s="228" t="s">
        <v>218</v>
      </c>
      <c r="D29" s="229"/>
      <c r="E29" s="230"/>
      <c r="F29" s="1" t="s">
        <v>199</v>
      </c>
      <c r="G29" s="9">
        <v>4</v>
      </c>
      <c r="H29" s="7" t="s">
        <v>38</v>
      </c>
      <c r="I29" s="4">
        <v>50</v>
      </c>
      <c r="J29" s="23">
        <f t="shared" si="0"/>
        <v>200</v>
      </c>
    </row>
    <row r="30" spans="2:10">
      <c r="B30" s="19">
        <v>17</v>
      </c>
      <c r="C30" s="228" t="s">
        <v>201</v>
      </c>
      <c r="D30" s="229"/>
      <c r="E30" s="230"/>
      <c r="F30" s="1" t="s">
        <v>199</v>
      </c>
      <c r="G30" s="9">
        <v>2</v>
      </c>
      <c r="H30" s="7" t="s">
        <v>24</v>
      </c>
      <c r="I30" s="4">
        <v>16</v>
      </c>
      <c r="J30" s="23">
        <f t="shared" si="0"/>
        <v>32</v>
      </c>
    </row>
    <row r="31" spans="2:10">
      <c r="B31" s="19">
        <v>18</v>
      </c>
      <c r="C31" s="228" t="s">
        <v>204</v>
      </c>
      <c r="D31" s="229"/>
      <c r="E31" s="230"/>
      <c r="F31" s="1" t="s">
        <v>199</v>
      </c>
      <c r="G31" s="9">
        <v>3</v>
      </c>
      <c r="H31" s="7" t="s">
        <v>38</v>
      </c>
      <c r="I31" s="4">
        <v>18</v>
      </c>
      <c r="J31" s="23">
        <f t="shared" si="0"/>
        <v>54</v>
      </c>
    </row>
    <row r="32" spans="2:10">
      <c r="B32" s="7"/>
      <c r="C32" s="5"/>
      <c r="D32" s="28"/>
      <c r="E32" s="28"/>
      <c r="F32" s="1"/>
      <c r="G32" s="2"/>
      <c r="H32" s="3"/>
      <c r="I32" s="4"/>
      <c r="J32" s="23"/>
    </row>
    <row r="33" spans="2:10">
      <c r="B33" s="29"/>
      <c r="C33" s="30"/>
      <c r="D33" s="30"/>
      <c r="E33" s="30"/>
      <c r="F33" s="30"/>
      <c r="G33" s="31"/>
      <c r="H33" s="32"/>
      <c r="I33" s="33" t="s">
        <v>51</v>
      </c>
      <c r="J33" s="34">
        <f>SUM(J14:J32)</f>
        <v>2093</v>
      </c>
    </row>
    <row r="34" spans="2:10">
      <c r="B34" s="29"/>
      <c r="J34" s="35"/>
    </row>
    <row r="35" spans="2:10">
      <c r="B35" s="36" t="s">
        <v>52</v>
      </c>
      <c r="I35" s="27" t="s">
        <v>184</v>
      </c>
      <c r="J35" s="37">
        <v>0</v>
      </c>
    </row>
    <row r="36" spans="2:10">
      <c r="B36" s="36" t="s">
        <v>53</v>
      </c>
      <c r="I36" s="27" t="s">
        <v>185</v>
      </c>
      <c r="J36" s="37">
        <f>+J33/1.18</f>
        <v>1773.7288135593221</v>
      </c>
    </row>
    <row r="37" spans="2:10">
      <c r="B37" s="36" t="s">
        <v>54</v>
      </c>
      <c r="I37" s="27" t="s">
        <v>186</v>
      </c>
      <c r="J37" s="37">
        <f>+J36*0.18</f>
        <v>319.27118644067798</v>
      </c>
    </row>
    <row r="38" spans="2:10">
      <c r="B38" s="36" t="s">
        <v>225</v>
      </c>
      <c r="I38" s="38" t="s">
        <v>187</v>
      </c>
      <c r="J38" s="39">
        <f>SUM(J35:J37)</f>
        <v>2093</v>
      </c>
    </row>
    <row r="39" spans="2:10">
      <c r="B39" s="41"/>
      <c r="I39" s="49" t="s">
        <v>226</v>
      </c>
      <c r="J39" s="50">
        <v>0</v>
      </c>
    </row>
    <row r="40" spans="2:10">
      <c r="B40" s="36" t="s">
        <v>55</v>
      </c>
      <c r="I40" s="38" t="s">
        <v>227</v>
      </c>
      <c r="J40" s="39">
        <f>+J38-J39</f>
        <v>2093</v>
      </c>
    </row>
    <row r="42" spans="2:10">
      <c r="B42" s="15" t="s">
        <v>56</v>
      </c>
      <c r="C42" s="214" t="s">
        <v>229</v>
      </c>
      <c r="D42" s="215"/>
      <c r="E42" s="15" t="s">
        <v>57</v>
      </c>
      <c r="F42" s="17" t="s">
        <v>228</v>
      </c>
      <c r="G42" s="15" t="s">
        <v>58</v>
      </c>
      <c r="H42" s="220" t="s">
        <v>107</v>
      </c>
      <c r="I42" s="221"/>
      <c r="J42" s="222"/>
    </row>
    <row r="63" spans="9:9">
      <c r="I63" s="40"/>
    </row>
    <row r="64" spans="9:9">
      <c r="I64" s="40"/>
    </row>
  </sheetData>
  <mergeCells count="21">
    <mergeCell ref="G7:J7"/>
    <mergeCell ref="B3:C3"/>
    <mergeCell ref="G4:J4"/>
    <mergeCell ref="B5:D5"/>
    <mergeCell ref="G5:J6"/>
    <mergeCell ref="B6:D6"/>
    <mergeCell ref="H42:J42"/>
    <mergeCell ref="C21:E21"/>
    <mergeCell ref="C22:E22"/>
    <mergeCell ref="C23:E23"/>
    <mergeCell ref="C25:E25"/>
    <mergeCell ref="B10:C11"/>
    <mergeCell ref="E10:F10"/>
    <mergeCell ref="E11:F11"/>
    <mergeCell ref="C13:E13"/>
    <mergeCell ref="C42:D42"/>
    <mergeCell ref="C27:E27"/>
    <mergeCell ref="C28:E28"/>
    <mergeCell ref="C29:E29"/>
    <mergeCell ref="C30:E30"/>
    <mergeCell ref="C31:E31"/>
  </mergeCells>
  <hyperlinks>
    <hyperlink ref="H42" r:id="rId1" xr:uid="{00000000-0004-0000-09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pageSetUpPr fitToPage="1"/>
  </sheetPr>
  <dimension ref="B3:J57"/>
  <sheetViews>
    <sheetView showGridLines="0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25.140625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224" t="s">
        <v>0</v>
      </c>
      <c r="C3" s="224"/>
      <c r="D3" s="11"/>
      <c r="E3" s="11"/>
    </row>
    <row r="4" spans="2:10" ht="42">
      <c r="B4" s="12" t="s">
        <v>1</v>
      </c>
      <c r="C4" s="13"/>
      <c r="D4" s="13"/>
      <c r="E4" s="13"/>
      <c r="G4" s="225" t="s">
        <v>223</v>
      </c>
      <c r="H4" s="225"/>
      <c r="I4" s="225"/>
      <c r="J4" s="225"/>
    </row>
    <row r="5" spans="2:10">
      <c r="B5" s="226" t="s">
        <v>2</v>
      </c>
      <c r="C5" s="226"/>
      <c r="D5" s="226"/>
      <c r="E5" s="14"/>
      <c r="G5" s="227" t="s">
        <v>222</v>
      </c>
      <c r="H5" s="227"/>
      <c r="I5" s="227"/>
      <c r="J5" s="227"/>
    </row>
    <row r="6" spans="2:10">
      <c r="B6" s="226" t="s">
        <v>3</v>
      </c>
      <c r="C6" s="226"/>
      <c r="D6" s="226"/>
      <c r="E6" s="14"/>
      <c r="G6" s="227"/>
      <c r="H6" s="227"/>
      <c r="I6" s="227"/>
      <c r="J6" s="227"/>
    </row>
    <row r="7" spans="2:10">
      <c r="G7" s="223"/>
      <c r="H7" s="223"/>
      <c r="I7" s="223"/>
      <c r="J7" s="223"/>
    </row>
    <row r="10" spans="2:10">
      <c r="B10" s="216" t="s">
        <v>4</v>
      </c>
      <c r="C10" s="216"/>
      <c r="D10" s="15" t="s">
        <v>5</v>
      </c>
      <c r="E10" s="214">
        <v>20600581768</v>
      </c>
      <c r="F10" s="215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216"/>
      <c r="C11" s="216"/>
      <c r="D11" s="15" t="s">
        <v>8</v>
      </c>
      <c r="E11" s="214" t="s">
        <v>9</v>
      </c>
      <c r="F11" s="215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217" t="s">
        <v>15</v>
      </c>
      <c r="D13" s="218"/>
      <c r="E13" s="219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228" t="s">
        <v>232</v>
      </c>
      <c r="D14" s="229"/>
      <c r="E14" s="230"/>
      <c r="F14" s="1" t="s">
        <v>206</v>
      </c>
      <c r="G14" s="9">
        <v>4</v>
      </c>
      <c r="H14" s="7" t="s">
        <v>24</v>
      </c>
      <c r="I14" s="4">
        <v>8</v>
      </c>
      <c r="J14" s="23">
        <f t="shared" ref="J14:J24" si="0">+I14*G14</f>
        <v>32</v>
      </c>
    </row>
    <row r="15" spans="2:10">
      <c r="B15" s="19">
        <v>2</v>
      </c>
      <c r="C15" s="228" t="s">
        <v>209</v>
      </c>
      <c r="D15" s="229"/>
      <c r="E15" s="230"/>
      <c r="F15" s="1" t="s">
        <v>206</v>
      </c>
      <c r="G15" s="9">
        <v>2</v>
      </c>
      <c r="H15" s="7" t="s">
        <v>38</v>
      </c>
      <c r="I15" s="4">
        <v>22</v>
      </c>
      <c r="J15" s="23">
        <f t="shared" si="0"/>
        <v>44</v>
      </c>
    </row>
    <row r="16" spans="2:10">
      <c r="B16" s="19">
        <v>3</v>
      </c>
      <c r="C16" s="231" t="s">
        <v>210</v>
      </c>
      <c r="D16" s="232"/>
      <c r="E16" s="233"/>
      <c r="F16" s="1" t="s">
        <v>206</v>
      </c>
      <c r="G16" s="9">
        <v>2</v>
      </c>
      <c r="H16" s="7" t="s">
        <v>38</v>
      </c>
      <c r="I16" s="4">
        <v>30</v>
      </c>
      <c r="J16" s="23">
        <f t="shared" si="0"/>
        <v>60</v>
      </c>
    </row>
    <row r="17" spans="2:10">
      <c r="B17" s="19">
        <v>4</v>
      </c>
      <c r="C17" s="231" t="s">
        <v>212</v>
      </c>
      <c r="D17" s="232"/>
      <c r="E17" s="233"/>
      <c r="F17" s="1" t="s">
        <v>206</v>
      </c>
      <c r="G17" s="9">
        <v>2</v>
      </c>
      <c r="H17" s="7" t="s">
        <v>24</v>
      </c>
      <c r="I17" s="4">
        <v>30</v>
      </c>
      <c r="J17" s="23">
        <f t="shared" si="0"/>
        <v>60</v>
      </c>
    </row>
    <row r="18" spans="2:10">
      <c r="B18" s="19">
        <v>5</v>
      </c>
      <c r="C18" s="228" t="s">
        <v>211</v>
      </c>
      <c r="D18" s="229"/>
      <c r="E18" s="230"/>
      <c r="F18" s="1" t="s">
        <v>206</v>
      </c>
      <c r="G18" s="9">
        <v>2</v>
      </c>
      <c r="H18" s="7" t="s">
        <v>24</v>
      </c>
      <c r="I18" s="4">
        <v>35</v>
      </c>
      <c r="J18" s="23">
        <f t="shared" si="0"/>
        <v>70</v>
      </c>
    </row>
    <row r="19" spans="2:10">
      <c r="B19" s="19">
        <v>6</v>
      </c>
      <c r="C19" s="228" t="s">
        <v>202</v>
      </c>
      <c r="D19" s="229"/>
      <c r="E19" s="230"/>
      <c r="F19" s="1" t="s">
        <v>206</v>
      </c>
      <c r="G19" s="9">
        <v>2</v>
      </c>
      <c r="H19" s="7" t="s">
        <v>24</v>
      </c>
      <c r="I19" s="4">
        <v>20</v>
      </c>
      <c r="J19" s="23">
        <f t="shared" si="0"/>
        <v>40</v>
      </c>
    </row>
    <row r="20" spans="2:10">
      <c r="B20" s="19">
        <v>7</v>
      </c>
      <c r="C20" s="228" t="s">
        <v>203</v>
      </c>
      <c r="D20" s="229"/>
      <c r="E20" s="230"/>
      <c r="F20" s="1" t="s">
        <v>206</v>
      </c>
      <c r="G20" s="9">
        <v>2</v>
      </c>
      <c r="H20" s="7" t="s">
        <v>24</v>
      </c>
      <c r="I20" s="4">
        <v>35</v>
      </c>
      <c r="J20" s="23">
        <f t="shared" si="0"/>
        <v>70</v>
      </c>
    </row>
    <row r="21" spans="2:10">
      <c r="B21" s="19">
        <v>8</v>
      </c>
      <c r="C21" s="228" t="s">
        <v>233</v>
      </c>
      <c r="D21" s="229"/>
      <c r="E21" s="230"/>
      <c r="F21" s="1" t="s">
        <v>206</v>
      </c>
      <c r="G21" s="7">
        <v>10</v>
      </c>
      <c r="H21" s="7" t="s">
        <v>24</v>
      </c>
      <c r="I21" s="4">
        <v>15</v>
      </c>
      <c r="J21" s="23">
        <f t="shared" si="0"/>
        <v>150</v>
      </c>
    </row>
    <row r="22" spans="2:10">
      <c r="B22" s="19">
        <v>9</v>
      </c>
      <c r="C22" s="228" t="s">
        <v>213</v>
      </c>
      <c r="D22" s="229"/>
      <c r="E22" s="230"/>
      <c r="F22" s="1" t="s">
        <v>206</v>
      </c>
      <c r="G22" s="7">
        <v>2</v>
      </c>
      <c r="H22" s="7" t="s">
        <v>38</v>
      </c>
      <c r="I22" s="4">
        <v>7.5</v>
      </c>
      <c r="J22" s="23">
        <f t="shared" si="0"/>
        <v>15</v>
      </c>
    </row>
    <row r="23" spans="2:10">
      <c r="B23" s="19">
        <v>10</v>
      </c>
      <c r="C23" s="228" t="s">
        <v>205</v>
      </c>
      <c r="D23" s="229"/>
      <c r="E23" s="230"/>
      <c r="F23" s="1" t="s">
        <v>206</v>
      </c>
      <c r="G23" s="7">
        <v>5</v>
      </c>
      <c r="H23" s="7" t="s">
        <v>38</v>
      </c>
      <c r="I23" s="4">
        <v>1.5</v>
      </c>
      <c r="J23" s="23">
        <f t="shared" si="0"/>
        <v>7.5</v>
      </c>
    </row>
    <row r="24" spans="2:10">
      <c r="B24" s="19">
        <v>11</v>
      </c>
      <c r="C24" s="228" t="s">
        <v>214</v>
      </c>
      <c r="D24" s="229"/>
      <c r="E24" s="230"/>
      <c r="F24" s="1" t="s">
        <v>206</v>
      </c>
      <c r="G24" s="7">
        <v>4</v>
      </c>
      <c r="H24" s="7" t="s">
        <v>38</v>
      </c>
      <c r="I24" s="4">
        <v>5</v>
      </c>
      <c r="J24" s="23">
        <f t="shared" si="0"/>
        <v>20</v>
      </c>
    </row>
    <row r="25" spans="2:10">
      <c r="B25" s="7"/>
      <c r="C25" s="5"/>
      <c r="D25" s="28"/>
      <c r="E25" s="28"/>
      <c r="F25" s="1"/>
      <c r="G25" s="2"/>
      <c r="H25" s="3"/>
      <c r="I25" s="4"/>
      <c r="J25" s="23"/>
    </row>
    <row r="26" spans="2:10">
      <c r="B26" s="29"/>
      <c r="C26" s="30"/>
      <c r="D26" s="30"/>
      <c r="E26" s="30"/>
      <c r="F26" s="30"/>
      <c r="G26" s="31"/>
      <c r="H26" s="32"/>
      <c r="I26" s="33" t="s">
        <v>51</v>
      </c>
      <c r="J26" s="34">
        <f>SUM(J14:J25)</f>
        <v>568.5</v>
      </c>
    </row>
    <row r="27" spans="2:10">
      <c r="B27" s="29"/>
      <c r="J27" s="35"/>
    </row>
    <row r="28" spans="2:10">
      <c r="B28" s="36" t="s">
        <v>52</v>
      </c>
      <c r="I28" s="27" t="s">
        <v>184</v>
      </c>
      <c r="J28" s="37">
        <v>0</v>
      </c>
    </row>
    <row r="29" spans="2:10">
      <c r="B29" s="36" t="s">
        <v>53</v>
      </c>
      <c r="I29" s="27" t="s">
        <v>185</v>
      </c>
      <c r="J29" s="37">
        <f>+J26/1.18</f>
        <v>481.77966101694921</v>
      </c>
    </row>
    <row r="30" spans="2:10">
      <c r="B30" s="36" t="s">
        <v>54</v>
      </c>
      <c r="I30" s="27" t="s">
        <v>186</v>
      </c>
      <c r="J30" s="37">
        <f>+J29*0.18</f>
        <v>86.720338983050851</v>
      </c>
    </row>
    <row r="31" spans="2:10">
      <c r="B31" s="36" t="s">
        <v>225</v>
      </c>
      <c r="I31" s="38" t="s">
        <v>187</v>
      </c>
      <c r="J31" s="39">
        <f>SUM(J28:J30)</f>
        <v>568.5</v>
      </c>
    </row>
    <row r="32" spans="2:10">
      <c r="B32" s="41"/>
      <c r="I32" s="49" t="s">
        <v>226</v>
      </c>
      <c r="J32" s="50">
        <v>0</v>
      </c>
    </row>
    <row r="33" spans="2:10">
      <c r="B33" s="36" t="s">
        <v>55</v>
      </c>
      <c r="I33" s="38" t="s">
        <v>227</v>
      </c>
      <c r="J33" s="39">
        <f>+J31-J32</f>
        <v>568.5</v>
      </c>
    </row>
    <row r="35" spans="2:10">
      <c r="B35" s="15" t="s">
        <v>56</v>
      </c>
      <c r="C35" s="214" t="s">
        <v>229</v>
      </c>
      <c r="D35" s="215"/>
      <c r="E35" s="15" t="s">
        <v>57</v>
      </c>
      <c r="F35" s="17" t="s">
        <v>228</v>
      </c>
      <c r="G35" s="15" t="s">
        <v>58</v>
      </c>
      <c r="H35" s="220" t="s">
        <v>107</v>
      </c>
      <c r="I35" s="221"/>
      <c r="J35" s="222"/>
    </row>
    <row r="56" spans="9:9">
      <c r="I56" s="40"/>
    </row>
    <row r="57" spans="9:9">
      <c r="I57" s="40"/>
    </row>
  </sheetData>
  <mergeCells count="23">
    <mergeCell ref="G7:J7"/>
    <mergeCell ref="B3:C3"/>
    <mergeCell ref="G4:J4"/>
    <mergeCell ref="B5:D5"/>
    <mergeCell ref="G5:J6"/>
    <mergeCell ref="B6:D6"/>
    <mergeCell ref="B10:C11"/>
    <mergeCell ref="E10:F10"/>
    <mergeCell ref="E11:F11"/>
    <mergeCell ref="C13:E13"/>
    <mergeCell ref="C21:E21"/>
    <mergeCell ref="C35:D35"/>
    <mergeCell ref="H35:J35"/>
    <mergeCell ref="C14:E14"/>
    <mergeCell ref="C15:E15"/>
    <mergeCell ref="C16:E16"/>
    <mergeCell ref="C18:E18"/>
    <mergeCell ref="C19:E19"/>
    <mergeCell ref="C20:E20"/>
    <mergeCell ref="C17:E17"/>
    <mergeCell ref="C23:E23"/>
    <mergeCell ref="C24:E24"/>
    <mergeCell ref="C22:E22"/>
  </mergeCells>
  <hyperlinks>
    <hyperlink ref="H35" r:id="rId1" xr:uid="{00000000-0004-0000-0A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6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viveres OC 123 230819</vt:lpstr>
      <vt:lpstr>viveres OC 243</vt:lpstr>
      <vt:lpstr>oc proy viveres</vt:lpstr>
      <vt:lpstr>oc proy viveres agua</vt:lpstr>
      <vt:lpstr>oc proy viveres limpieza</vt:lpstr>
      <vt:lpstr>oc proy viveres menajeria</vt:lpstr>
      <vt:lpstr>'oc proy viveres'!Títulos_a_imprimir</vt:lpstr>
      <vt:lpstr>'oc proy viveres agua'!Títulos_a_imprimir</vt:lpstr>
      <vt:lpstr>'oc proy viveres limpieza'!Títulos_a_imprimir</vt:lpstr>
      <vt:lpstr>'oc proy viveres menajeria'!Títulos_a_imprimir</vt:lpstr>
      <vt:lpstr>'viveres OC 123 230819'!Títulos_a_imprimir</vt:lpstr>
      <vt:lpstr>'viveres OC 243'!Títulos_a_imprimir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Segundo Polo Campos</dc:creator>
  <cp:lastModifiedBy>Roger Angel</cp:lastModifiedBy>
  <cp:lastPrinted>2020-01-27T15:47:38Z</cp:lastPrinted>
  <dcterms:created xsi:type="dcterms:W3CDTF">2018-10-22T14:50:51Z</dcterms:created>
  <dcterms:modified xsi:type="dcterms:W3CDTF">2020-10-09T21:27:38Z</dcterms:modified>
</cp:coreProperties>
</file>