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DE6F1771-7679-4470-87F3-AD9E491960C5}" xr6:coauthVersionLast="45" xr6:coauthVersionMax="45" xr10:uidLastSave="{00000000-0000-0000-0000-000000000000}"/>
  <bookViews>
    <workbookView xWindow="0" yWindow="0" windowWidth="20490" windowHeight="10920" tabRatio="788" firstSheet="1" activeTab="1" xr2:uid="{00000000-000D-0000-FFFF-FFFF00000000}"/>
  </bookViews>
  <sheets>
    <sheet name="viveres OC 123 230819" sheetId="39" state="hidden" r:id="rId1"/>
    <sheet name="viveres OC 201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201'!$1:$13</definedName>
  </definedNames>
  <calcPr calcId="191029"/>
</workbook>
</file>

<file path=xl/calcChain.xml><?xml version="1.0" encoding="utf-8"?>
<calcChain xmlns="http://schemas.openxmlformats.org/spreadsheetml/2006/main">
  <c r="J35" i="48" l="1"/>
  <c r="J36" i="48"/>
  <c r="J33" i="48"/>
  <c r="J32" i="48"/>
  <c r="J31" i="48"/>
  <c r="J30" i="48"/>
  <c r="J24" i="48"/>
  <c r="J29" i="48"/>
  <c r="J28" i="48"/>
  <c r="J26" i="48"/>
  <c r="J25" i="48"/>
  <c r="J23" i="48"/>
  <c r="J22" i="48"/>
  <c r="J20" i="48"/>
  <c r="J19" i="48"/>
  <c r="J15" i="48"/>
  <c r="J34" i="48" l="1"/>
  <c r="J17" i="48"/>
  <c r="J18" i="48" l="1"/>
  <c r="J16" i="48"/>
  <c r="J37" i="48"/>
  <c r="J27" i="48"/>
  <c r="J14" i="48" l="1"/>
  <c r="J21" i="48" l="1"/>
  <c r="J39" i="48" l="1"/>
  <c r="J41" i="48" s="1"/>
  <c r="J38" i="39" l="1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<sst xmlns="http://schemas.openxmlformats.org/spreadsheetml/2006/main" count="1311" uniqueCount="385">
  <si>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</si>
  <si>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</si>
  <si>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</si>
  <si>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</si>
  <si>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</si>
  <si>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</si>
  <si>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</si>
  <si>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</si>
  <si>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</si>
  <si>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</si>
  <si>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</si>
  <si>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</si>
  <si>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</si>
  <si>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</si>
  <si>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</si>
  <si>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</si>
  <si>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</si>
  <si>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</si>
  <si>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</si>
  <si>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</si>
  <si>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</si>
  <si>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</si>
  <si>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</si>
  <si>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</si>
  <si>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</si>
  <si>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</si>
  <si>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</si>
  <si>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</si>
  <si>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</si>
  <si>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</si>
  <si>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</si>
  <si>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</si>
  <si>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</si>
  <si>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</si>
  <si>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</si>
  <si>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</si>
  <si>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</si>
  <si>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</si>
  <si>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</si>
  <si>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</si>
  <si>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</si>
  <si>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</si>
  <si>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</si>
  <si>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</si>
  <si>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</si>
  <si>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</si>
  <si>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</si>
  <si>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</si>
  <si>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</si>
  <si>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</si>
  <si>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</si>
  <si>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</si>
  <si>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</si>
  <si>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</si>
  <si>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</si>
  <si>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</si>
  <si>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</si>
  <si>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</si>
  <si>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</si>
  <si>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</si>
  <si>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</si>
  <si>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</si>
  <si>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</si>
  <si>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</si>
  <si>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</si>
  <si>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</si>
  <si>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</si>
  <si>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</si>
  <si>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</si>
  <si>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</si>
  <si>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</si>
  <si>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</si>
  <si>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</si>
  <si>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</si>
  <si>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</si>
  <si>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</si>
  <si>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</si>
  <si>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</si>
  <si>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</si>
  <si>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</si>
  <si>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</si>
  <si>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</si>
  <si>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</si>
  <si>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</si>
  <si>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</si>
  <si>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</si>
  <si>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</si>
  <si>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</si>
  <si>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</si>
  <si>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</si>
  <si>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</si>
  <si>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</si>
  <si>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</si>
  <si>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</si>
  <si>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</si>
  <si>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</si>
  <si>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</si>
  <si>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</si>
  <si>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</si>
  <si>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</si>
  <si>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</si>
  <si>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</si>
  <si>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</si>
  <si>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</si>
  <si>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</si>
  <si>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</si>
  <si>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</si>
  <si>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</si>
  <si>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</si>
  <si>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</si>
  <si>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</si>
  <si>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</si>
  <si>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</si>
  <si>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</si>
  <si>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</si>
  <si>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</si>
  <si>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</si>
  <si>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</si>
  <si>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</si>
  <si>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</si>
  <si>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</si>
  <si>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</si>
  <si>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</si>
  <si>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</si>
  <si>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</si>
  <si>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</si>
  <si>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</si>
  <si>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</si>
  <si>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</si>
  <si>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</si>
  <si>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</si>
  <si>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</si>
  <si>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</si>
  <si>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</si>
  <si>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</si>
  <si>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</si>
  <si>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</si>
  <si>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</si>
  <si>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</si>
  <si>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</si>
  <si>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</si>
  <si>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</si>
  <si>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</si>
  <si>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</si>
  <si>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</si>
  <si>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</si>
  <si>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</si>
  <si>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</si>
  <si>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</si>
  <si>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</si>
  <si>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</si>
  <si>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</si>
  <si>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</si>
  <si>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</si>
  <si>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</si>
  <si>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</si>
  <si>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</si>
  <si>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</si>
  <si>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</si>
  <si>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</si>
  <si>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</si>
  <si>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</si>
  <si>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</si>
  <si>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</si>
  <si>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</si>
  <si>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</si>
  <si>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</si>
  <si>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</si>
  <si>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</si>
  <si>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</si>
  <si>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</si>
  <si>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</si>
  <si>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</si>
  <si>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</si>
  <si>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</si>
  <si>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</si>
  <si>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</si>
  <si>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</si>
  <si>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</si>
  <si>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</si>
  <si>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</si>
  <si>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</si>
  <si>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</si>
  <si>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</si>
  <si>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</si>
  <si>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</si>
  <si>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</si>
  <si>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</si>
  <si>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</si>
  <si>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</si>
  <si>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</si>
  <si>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</si>
  <si>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</si>
  <si>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</si>
  <si>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</si>
  <si>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</si>
  <si>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</si>
  <si>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</si>
  <si>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</si>
  <si>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</si>
  <si>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</si>
  <si>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</si>
  <si>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</si>
  <si>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</si>
  <si>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</si>
  <si>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</si>
  <si>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</si>
  <si>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</si>
  <si>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</si>
  <si>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</si>
  <si>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</si>
  <si>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</si>
  <si>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</si>
  <si>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</si>
  <si>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</si>
  <si>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</si>
  <si>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</si>
  <si>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</si>
  <si>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</si>
  <si>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</si>
  <si>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</si>
  <si>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</si>
  <si>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</si>
  <si>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</si>
  <si>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</si>
  <si>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</si>
  <si>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</si>
  <si>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</si>
  <si>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</si>
  <si>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</si>
  <si>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</si>
  <si>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</si>
  <si>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</si>
  <si>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</si>
  <si>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</si>
  <si>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</si>
  <si>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</si>
  <si>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</si>
  <si>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</si>
  <si>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</si>
  <si>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</si>
  <si>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</si>
  <si>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</si>
  <si>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</si>
  <si>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</si>
  <si>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</si>
  <si>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</si>
  <si>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</si>
  <si>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</si>
  <si>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</si>
  <si>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</si>
  <si>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</si>
  <si>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</si>
  <si>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</si>
  <si>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</si>
  <si>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</si>
  <si>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</si>
  <si>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</si>
  <si>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</si>
  <si>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</si>
  <si>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</si>
  <si>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</si>
  <si>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</si>
  <si>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</si>
  <si>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</si>
  <si>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</si>
  <si>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</si>
  <si>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</si>
  <si>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</si>
  <si>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</si>
  <si>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</si>
  <si>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</si>
  <si>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</si>
  <si>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</si>
  <si>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</si>
  <si>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</si>
  <si>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</si>
  <si>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</si>
  <si>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</si>
  <si>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</si>
  <si>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</si>
  <si>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</si>
  <si>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</si>
  <si>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</si>
  <si>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</si>
  <si>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</si>
  <si>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</si>
  <si>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</si>
  <si>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</si>
  <si>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</si>
  <si>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</si>
  <si>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</si>
  <si>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</si>
  <si>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</si>
  <si>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</si>
  <si>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</si>
  <si>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</si>
  <si>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</si>
  <si>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</si>
  <si>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</si>
  <si>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</si>
  <si>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</si>
  <si>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</si>
  <si>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</si>
  <si>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</si>
  <si>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</si>
  <si>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</si>
  <si>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</si>
  <si>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</si>
  <si>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</si>
  <si>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</si>
  <si>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</si>
  <si>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</si>
  <si>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</si>
  <si>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</si>
  <si>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</si>
  <si>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</si>
  <si>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</si>
  <si>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</si>
  <si>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</si>
  <si>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</si>
  <si>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</si>
  <si>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</si>
  <si>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</si>
  <si>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</si>
  <si>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</si>
  <si>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</si>
  <si>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</si>
  <si>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</si>
  <si>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</si>
  <si>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</si>
  <si>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</si>
  <si>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</si>
  <si>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</si>
  <si>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</si>
  <si>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</si>
  <si>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</si>
  <si>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</si>
  <si>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</si>
  <si>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</si>
  <si>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</si>
  <si>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</si>
  <si>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</si>
  <si>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</si>
  <si>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</si>
  <si>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</si>
  <si>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</si>
  <si>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</si>
  <si>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</si>
  <si>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</si>
  <si>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</si>
  <si>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</si>
  <si>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</si>
  <si>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</si>
  <si>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</si>
  <si>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Chuleta de Chancho</t>
  </si>
  <si>
    <t>Carnes</t>
  </si>
  <si>
    <t>Carlos Cerpa</t>
  </si>
  <si>
    <t>Platano de Seda</t>
  </si>
  <si>
    <t>Pepinillo</t>
  </si>
  <si>
    <t>Palta</t>
  </si>
  <si>
    <t>Fresa</t>
  </si>
  <si>
    <t>Huevo</t>
  </si>
  <si>
    <t>COTIZACIÓN 201 - 2020</t>
  </si>
  <si>
    <t>SEMANA 13</t>
  </si>
  <si>
    <t>Referencia: Semana 13 - EP Altar 6</t>
  </si>
  <si>
    <t>Bonito</t>
  </si>
  <si>
    <t>Pescado / Mariscos</t>
  </si>
  <si>
    <t>Mandarina</t>
  </si>
  <si>
    <t>Piña Golden</t>
  </si>
  <si>
    <t>Papa Amarilla</t>
  </si>
  <si>
    <t>Brocoli</t>
  </si>
  <si>
    <t>Beterraga</t>
  </si>
  <si>
    <t>Ato</t>
  </si>
  <si>
    <t>Lechuga Americana</t>
  </si>
  <si>
    <t>Espinaca</t>
  </si>
  <si>
    <t>Albahaca</t>
  </si>
  <si>
    <t>Choclo</t>
  </si>
  <si>
    <t>Ajo Pelado</t>
  </si>
  <si>
    <t>Kion</t>
  </si>
  <si>
    <t>Ajinomoto</t>
  </si>
  <si>
    <t>Mantequilla 400 gr</t>
  </si>
  <si>
    <t>Hot Dog</t>
  </si>
  <si>
    <t>Yogurt</t>
  </si>
  <si>
    <t>Miel de Abeja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</si>
</sst>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S/&quot;* #,##0.00_ ;_ &quot;S/&quot;* \-#,##0.00_ ;_ &quot;S/&quot;* &quot;-&quot;??_ ;_ @_ "/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65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44" fontId="0" fillId="0" borderId="0" xfId="0" applyNumberFormat="1" applyFill="1"/>
    <xf numFmtId="0" fontId="0" fillId="0" borderId="0" xfId="0" applyFill="1" applyBorder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113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1" xfId="45" xr:uid="{CA33692F-DD4D-41E7-AF1B-D67DE79EC829}"/>
    <cellStyle name="Millares 11 2" xfId="96" xr:uid="{5127F21E-3959-499F-A197-CF8022483BA4}"/>
    <cellStyle name="Millares 12" xfId="62" xr:uid="{F744BBCE-5943-44EA-83BA-7C4738B7013A}"/>
    <cellStyle name="Millares 2" xfId="3" xr:uid="{0ADC95CA-6D00-4FD6-A38B-0FA2DC0B8256}"/>
    <cellStyle name="Millares 2 2" xfId="5" xr:uid="{06633726-F153-4415-AE91-3D836E0C2CA9}"/>
    <cellStyle name="Millares 2 2 2" xfId="21" xr:uid="{642E2602-F205-4F0B-A904-3C5D7B505ED6}"/>
    <cellStyle name="Millares 2 2 2 2" xfId="38" xr:uid="{39CDE4A8-D10D-4598-A933-0F70BA58E5A2}"/>
    <cellStyle name="Millares 2 2 2 2 2" xfId="89" xr:uid="{F8B1383A-B2D2-47A7-93F8-77CEA260A9EC}"/>
    <cellStyle name="Millares 2 2 2 3" xfId="55" xr:uid="{E13E2A8F-F4BA-4638-8A92-DFDF56CF462F}"/>
    <cellStyle name="Millares 2 2 2 3 2" xfId="106" xr:uid="{7004402C-5396-4F9A-B6CE-563392A99B1D}"/>
    <cellStyle name="Millares 2 2 2 4" xfId="72" xr:uid="{86E57C29-EF79-440F-A091-FBB30E9D0393}"/>
    <cellStyle name="Millares 2 2 3" xfId="31" xr:uid="{4173860C-394B-4CD3-AD02-365A3B2A2463}"/>
    <cellStyle name="Millares 2 2 3 2" xfId="82" xr:uid="{80A8A9AC-31AC-4EB3-94A3-26E62757FF8B}"/>
    <cellStyle name="Millares 2 2 4" xfId="48" xr:uid="{AA2170D6-61A0-440E-A20D-7529FDDC2097}"/>
    <cellStyle name="Millares 2 2 4 2" xfId="99" xr:uid="{86CBCFFB-53D1-48E2-A3CA-EEC8C5D2AC97}"/>
    <cellStyle name="Millares 2 2 5" xfId="65" xr:uid="{57CDA77E-1F7A-4A65-BD09-BB01A28AAFA2}"/>
    <cellStyle name="Millares 2 3" xfId="19" xr:uid="{B30EC8B5-3BF9-4508-BF87-FECEA5E1589C}"/>
    <cellStyle name="Millares 2 3 2" xfId="36" xr:uid="{96B41907-929E-4CF4-AAE5-EDC9E990E867}"/>
    <cellStyle name="Millares 2 3 2 2" xfId="87" xr:uid="{47E68041-4FCB-4A8B-95A9-E965147D1639}"/>
    <cellStyle name="Millares 2 3 3" xfId="53" xr:uid="{161839BA-04AF-4334-8130-546243C79B55}"/>
    <cellStyle name="Millares 2 3 3 2" xfId="104" xr:uid="{DFAA20A5-77E6-484F-BA15-6F905BC7883B}"/>
    <cellStyle name="Millares 2 3 4" xfId="70" xr:uid="{0510B4F0-3D96-460E-B294-C9028FEDF2F2}"/>
    <cellStyle name="Millares 2 4" xfId="25" xr:uid="{062548E2-806B-487A-94AA-6F905205D084}"/>
    <cellStyle name="Millares 2 4 2" xfId="42" xr:uid="{2E2615B1-47C8-40CA-ABC4-DED08574EA55}"/>
    <cellStyle name="Millares 2 4 2 2" xfId="93" xr:uid="{74394995-AD4E-4369-A671-C8949F48747D}"/>
    <cellStyle name="Millares 2 4 3" xfId="59" xr:uid="{CCD550F4-6EA1-40EC-9563-871560C5CE33}"/>
    <cellStyle name="Millares 2 4 3 2" xfId="110" xr:uid="{228F0047-4335-429F-A381-0E1649B1D5C1}"/>
    <cellStyle name="Millares 2 4 4" xfId="76" xr:uid="{DE728A5E-E563-4913-A523-3DE2E31D2D64}"/>
    <cellStyle name="Millares 2 5" xfId="27" xr:uid="{CE0AACFA-B111-49B9-BBCD-40303D33149B}"/>
    <cellStyle name="Millares 2 5 2" xfId="44" xr:uid="{40544BD8-17B0-4A1C-A5FF-F0767CEAEEFC}"/>
    <cellStyle name="Millares 2 5 2 2" xfId="95" xr:uid="{DA6DC086-C079-42C8-AEB8-E3C2719BCA67}"/>
    <cellStyle name="Millares 2 5 3" xfId="61" xr:uid="{01598808-C3D0-4C00-85B6-C62AD731AF28}"/>
    <cellStyle name="Millares 2 5 3 2" xfId="112" xr:uid="{BA861429-882B-4EDF-A416-E33DF1B8695B}"/>
    <cellStyle name="Millares 2 5 4" xfId="78" xr:uid="{E106FC90-1AFC-4C82-B4CE-9BB26F2AC2B5}"/>
    <cellStyle name="Millares 2 6" xfId="29" xr:uid="{3C509AC5-D6D6-4758-9A67-8E5F2ED65440}"/>
    <cellStyle name="Millares 2 6 2" xfId="80" xr:uid="{C1715CF0-E55E-49F8-842E-39AB661218A9}"/>
    <cellStyle name="Millares 2 7" xfId="46" xr:uid="{23C0FDA5-42A6-4C3E-BD62-B02EE3B3D6EB}"/>
    <cellStyle name="Millares 2 7 2" xfId="97" xr:uid="{200CBCA0-287E-45FF-9110-462E81C92790}"/>
    <cellStyle name="Millares 2 8" xfId="63" xr:uid="{28971D53-6EAF-4A3D-80D8-E53198E8FB04}"/>
    <cellStyle name="Millares 3" xfId="6" xr:uid="{2D4470EB-7285-42DC-B5BB-D483796ACF4E}"/>
    <cellStyle name="Millares 3 2" xfId="22" xr:uid="{45CD7A0F-8B24-4E96-94F5-356F2577FBF8}"/>
    <cellStyle name="Millares 3 2 2" xfId="39" xr:uid="{88290F49-160A-4BA8-A067-7662ACE851C8}"/>
    <cellStyle name="Millares 3 2 2 2" xfId="90" xr:uid="{64D7EC4F-7784-4A99-9957-96D630E151E3}"/>
    <cellStyle name="Millares 3 2 3" xfId="56" xr:uid="{12B4C166-85ED-45A6-98E4-245AE9E2AD92}"/>
    <cellStyle name="Millares 3 2 3 2" xfId="107" xr:uid="{56B8F955-D026-4F1B-BB93-AC653D02CEEC}"/>
    <cellStyle name="Millares 3 2 4" xfId="73" xr:uid="{1CEB9F00-97FC-4244-9BDD-5483DA8827C1}"/>
    <cellStyle name="Millares 3 3" xfId="32" xr:uid="{51DB3F55-7EA2-429B-B06B-EB8ED51346B9}"/>
    <cellStyle name="Millares 3 3 2" xfId="83" xr:uid="{95289ED2-8D49-443A-B491-0B0056AE49B8}"/>
    <cellStyle name="Millares 3 4" xfId="49" xr:uid="{356F7FF9-005F-4F3E-8FB5-BE2612194ECC}"/>
    <cellStyle name="Millares 3 4 2" xfId="100" xr:uid="{C19AD4BA-7180-463B-A641-B095EDD8A437}"/>
    <cellStyle name="Millares 3 5" xfId="66" xr:uid="{71E17D65-02A8-4BA6-901F-78EC9CD3E700}"/>
    <cellStyle name="Millares 4" xfId="7" xr:uid="{363323FD-32C9-4133-B766-1462F4719AC1}"/>
    <cellStyle name="Millares 4 2" xfId="23" xr:uid="{CFD3B7EE-1838-4F2C-8BA9-DD3F3E666E12}"/>
    <cellStyle name="Millares 4 2 2" xfId="40" xr:uid="{5157F2D5-A0BC-42CB-990F-966CC5A832FF}"/>
    <cellStyle name="Millares 4 2 2 2" xfId="91" xr:uid="{F3011169-BDF4-4FFD-A98B-1E304AE24729}"/>
    <cellStyle name="Millares 4 2 3" xfId="57" xr:uid="{02631E6D-87CA-4355-A673-D627915BE4ED}"/>
    <cellStyle name="Millares 4 2 3 2" xfId="108" xr:uid="{D3ED0D22-90AA-4FC2-9D03-BDF1CF5DA837}"/>
    <cellStyle name="Millares 4 2 4" xfId="74" xr:uid="{E809559B-A1EE-40D1-830D-70540883B029}"/>
    <cellStyle name="Millares 4 3" xfId="33" xr:uid="{86DC2337-280F-4BDA-8E5C-878613D3A596}"/>
    <cellStyle name="Millares 4 3 2" xfId="84" xr:uid="{62C3CB04-E10A-4B16-B9AC-DB38E61ECB23}"/>
    <cellStyle name="Millares 4 4" xfId="50" xr:uid="{0A9B08DC-9FB0-414B-8ABB-E90B475B3F4B}"/>
    <cellStyle name="Millares 4 4 2" xfId="101" xr:uid="{AA46EE3F-BA94-4E23-A55D-3B6E38346810}"/>
    <cellStyle name="Millares 4 5" xfId="67" xr:uid="{AE700704-5117-4E8A-AB58-104E70AA7FB1}"/>
    <cellStyle name="Millares 5" xfId="4" xr:uid="{ED65FF43-D9DE-46F0-98AB-38A651FBEC4A}"/>
    <cellStyle name="Millares 5 2" xfId="20" xr:uid="{35C9E50B-1B14-4276-8AA5-4EED52FA002A}"/>
    <cellStyle name="Millares 5 2 2" xfId="37" xr:uid="{7D84BCE0-015B-406C-AEA5-CBDA1DB00F77}"/>
    <cellStyle name="Millares 5 2 2 2" xfId="88" xr:uid="{7A6F382D-726B-4302-AF37-61D06D6044D3}"/>
    <cellStyle name="Millares 5 2 3" xfId="54" xr:uid="{1AD3B5D5-C32C-43E8-935A-A4B495133023}"/>
    <cellStyle name="Millares 5 2 3 2" xfId="105" xr:uid="{2D72A3E2-2028-44FD-9D3B-4845D7450CDF}"/>
    <cellStyle name="Millares 5 2 4" xfId="71" xr:uid="{164D2E61-C94C-4C90-B803-DB121875BE1F}"/>
    <cellStyle name="Millares 5 3" xfId="30" xr:uid="{8F2EAFE7-44F7-4C3C-8FCC-F6B28691070C}"/>
    <cellStyle name="Millares 5 3 2" xfId="81" xr:uid="{39FF018C-2DF3-4227-A84F-155BB68B7380}"/>
    <cellStyle name="Millares 5 4" xfId="47" xr:uid="{E8D1D684-449D-45C6-A716-D711D39EA95B}"/>
    <cellStyle name="Millares 5 4 2" xfId="98" xr:uid="{33AD4684-699D-471D-BF54-C2DD550B9F3D}"/>
    <cellStyle name="Millares 5 5" xfId="64" xr:uid="{38E79C1B-6BB8-4CBE-B0C5-A24169C3DD1C}"/>
    <cellStyle name="Millares 6" xfId="8" xr:uid="{9F731B07-C55A-4767-AF81-855AB4FDFED0}"/>
    <cellStyle name="Millares 6 2" xfId="34" xr:uid="{562345E1-36CE-40B4-8FAA-40A2A4EFD1D0}"/>
    <cellStyle name="Millares 6 2 2" xfId="85" xr:uid="{CAADAD0F-79B1-44D9-B037-746E48C594BA}"/>
    <cellStyle name="Millares 6 3" xfId="51" xr:uid="{E2163476-BCA3-4190-8BAA-01D07989C400}"/>
    <cellStyle name="Millares 6 3 2" xfId="102" xr:uid="{D5D4990D-8A14-42AA-9704-BCC67D496135}"/>
    <cellStyle name="Millares 6 4" xfId="68" xr:uid="{1AE102C4-510F-48A1-886A-886897FB8333}"/>
    <cellStyle name="Millares 7" xfId="9" xr:uid="{8C4E6138-B956-44FD-B907-009216E71B31}"/>
    <cellStyle name="Millares 7 2" xfId="35" xr:uid="{4A6E598E-4230-4D9F-B24D-68F09B03CB3E}"/>
    <cellStyle name="Millares 7 2 2" xfId="86" xr:uid="{B36343EC-988B-4D4A-8773-E311983391CF}"/>
    <cellStyle name="Millares 7 3" xfId="52" xr:uid="{75EEC050-0C2A-4AD7-BD92-97B1DF52D5F5}"/>
    <cellStyle name="Millares 7 3 2" xfId="103" xr:uid="{EE3880D7-3C2A-4EFD-A5F1-720434B157F2}"/>
    <cellStyle name="Millares 7 4" xfId="69" xr:uid="{38C3B9C2-8DF8-40D9-9178-CC2E117F3770}"/>
    <cellStyle name="Millares 8" xfId="24" xr:uid="{D28C712A-550B-4955-9DDB-8D94A03F1C14}"/>
    <cellStyle name="Millares 8 2" xfId="41" xr:uid="{46969B4F-0943-46AD-956D-C1EFF4D4B692}"/>
    <cellStyle name="Millares 8 2 2" xfId="92" xr:uid="{81330F55-6CE5-4FFE-A6E7-92F21D8FF108}"/>
    <cellStyle name="Millares 8 3" xfId="58" xr:uid="{71C3C103-0CF6-4906-B4D3-C4B612861900}"/>
    <cellStyle name="Millares 8 3 2" xfId="109" xr:uid="{1BA2BA98-9CD6-4A69-8DAF-A16742F25270}"/>
    <cellStyle name="Millares 8 4" xfId="75" xr:uid="{F309652C-0827-4261-83AB-7C23AF2E0E87}"/>
    <cellStyle name="Millares 9" xfId="26" xr:uid="{BD777713-E83B-49EB-BAFB-9A7D0D875CC2}"/>
    <cellStyle name="Millares 9 2" xfId="43" xr:uid="{7C698117-3054-4DE5-9BAF-4C1D21E79666}"/>
    <cellStyle name="Millares 9 2 2" xfId="94" xr:uid="{B71AE143-DA53-4634-9E53-C7C35D83D69F}"/>
    <cellStyle name="Millares 9 3" xfId="60" xr:uid="{88CFF2B5-2A08-484E-9CAB-B0CCF7884A23}"/>
    <cellStyle name="Millares 9 3 2" xfId="111" xr:uid="{B0DA819F-A028-4FE3-9BC7-400A9B16614F}"/>
    <cellStyle name="Millares 9 4" xfId="77" xr:uid="{80F7C8E7-0E6C-4DA3-9E50-95A0D161CD4B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63" t="s">
        <v>0</v>
      </c>
      <c r="C3" s="163"/>
      <c r="D3" s="64"/>
      <c r="E3" s="64"/>
    </row>
    <row r="4" spans="2:10" ht="42">
      <c r="B4" s="65" t="s">
        <v>1</v>
      </c>
      <c r="C4" s="66"/>
      <c r="D4" s="66"/>
      <c r="E4" s="66"/>
      <c r="G4" s="164" t="s">
        <v>333</v>
      </c>
      <c r="H4" s="164"/>
      <c r="I4" s="164"/>
      <c r="J4" s="164"/>
    </row>
    <row r="5" spans="2:10">
      <c r="B5" s="165" t="s">
        <v>2</v>
      </c>
      <c r="C5" s="165"/>
      <c r="D5" s="165"/>
      <c r="E5" s="67"/>
      <c r="G5" s="166" t="s">
        <v>303</v>
      </c>
      <c r="H5" s="166"/>
      <c r="I5" s="166"/>
      <c r="J5" s="166"/>
    </row>
    <row r="6" spans="2:10">
      <c r="B6" s="165" t="s">
        <v>3</v>
      </c>
      <c r="C6" s="165"/>
      <c r="D6" s="165"/>
      <c r="E6" s="67"/>
      <c r="G6" s="166"/>
      <c r="H6" s="166"/>
      <c r="I6" s="166"/>
      <c r="J6" s="166"/>
    </row>
    <row r="7" spans="2:10">
      <c r="G7" s="162"/>
      <c r="H7" s="162"/>
      <c r="I7" s="162"/>
      <c r="J7" s="162"/>
    </row>
    <row r="10" spans="2:10">
      <c r="B10" s="170" t="s">
        <v>302</v>
      </c>
      <c r="C10" s="170"/>
      <c r="D10" s="68" t="s">
        <v>5</v>
      </c>
      <c r="E10" s="171">
        <v>20600581768</v>
      </c>
      <c r="F10" s="172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70"/>
      <c r="C11" s="170"/>
      <c r="D11" s="68" t="s">
        <v>8</v>
      </c>
      <c r="E11" s="171" t="s">
        <v>9</v>
      </c>
      <c r="F11" s="172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73" t="s">
        <v>15</v>
      </c>
      <c r="D13" s="174"/>
      <c r="E13" s="175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76" t="s">
        <v>316</v>
      </c>
      <c r="D68" s="177"/>
      <c r="E68" s="178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71" t="s">
        <v>229</v>
      </c>
      <c r="D79" s="172"/>
      <c r="E79" s="68" t="s">
        <v>57</v>
      </c>
      <c r="F79" s="70" t="s">
        <v>228</v>
      </c>
      <c r="G79" s="68" t="s">
        <v>58</v>
      </c>
      <c r="H79" s="167" t="s">
        <v>107</v>
      </c>
      <c r="I79" s="168"/>
      <c r="J79" s="169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L70"/>
  <sheetViews>
    <sheetView showGridLines="0" tabSelected="1" zoomScaleNormal="100" workbookViewId="0">
      <selection activeCell="K19" sqref="K19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1" width="11.42578125" style="125"/>
    <col min="12" max="12" width="11.85546875" style="125" bestFit="1" customWidth="1"/>
    <col min="13" max="16384" width="11.42578125" style="125"/>
  </cols>
  <sheetData>
    <row r="2" spans="2:10">
      <c r="B2" s="125" t="s">
        <v>307</v>
      </c>
    </row>
    <row r="3" spans="2:10" ht="15.75">
      <c r="B3" s="163" t="s">
        <v>0</v>
      </c>
      <c r="C3" s="163"/>
      <c r="D3" s="138"/>
      <c r="E3" s="138"/>
    </row>
    <row r="4" spans="2:10" ht="42">
      <c r="B4" s="139" t="s">
        <v>1</v>
      </c>
      <c r="C4" s="140"/>
      <c r="D4" s="140"/>
      <c r="E4" s="140"/>
      <c r="G4" s="164" t="s">
        <v>363</v>
      </c>
      <c r="H4" s="164"/>
      <c r="I4" s="164"/>
      <c r="J4" s="164"/>
    </row>
    <row r="5" spans="2:10" ht="15.75">
      <c r="B5" s="185" t="s">
        <v>349</v>
      </c>
      <c r="C5" s="185"/>
      <c r="D5" s="150"/>
      <c r="E5" s="141"/>
      <c r="G5" s="166" t="s">
        <v>340</v>
      </c>
      <c r="H5" s="166"/>
      <c r="I5" s="166"/>
      <c r="J5" s="166"/>
    </row>
    <row r="6" spans="2:10">
      <c r="B6" s="165" t="s">
        <v>348</v>
      </c>
      <c r="C6" s="165"/>
      <c r="D6" s="165"/>
      <c r="E6" s="141"/>
      <c r="G6" s="166"/>
      <c r="H6" s="166"/>
      <c r="I6" s="166"/>
      <c r="J6" s="166"/>
    </row>
    <row r="7" spans="2:10" ht="25.5">
      <c r="G7" s="166" t="s">
        <v>364</v>
      </c>
      <c r="H7" s="166"/>
      <c r="I7" s="166"/>
      <c r="J7" s="166"/>
    </row>
    <row r="10" spans="2:10">
      <c r="B10" s="182" t="s">
        <v>341</v>
      </c>
      <c r="C10" s="182"/>
      <c r="D10" s="123" t="s">
        <v>342</v>
      </c>
      <c r="E10" s="183" t="s">
        <v>343</v>
      </c>
      <c r="F10" s="184"/>
      <c r="G10" s="126" t="s">
        <v>6</v>
      </c>
      <c r="H10" s="142" t="s">
        <v>357</v>
      </c>
      <c r="I10" s="126" t="s">
        <v>7</v>
      </c>
      <c r="J10" s="127">
        <v>44076</v>
      </c>
    </row>
    <row r="11" spans="2:10">
      <c r="B11" s="182"/>
      <c r="C11" s="182"/>
      <c r="D11" s="123" t="s">
        <v>344</v>
      </c>
      <c r="E11" s="183" t="s">
        <v>345</v>
      </c>
      <c r="F11" s="184"/>
      <c r="G11" s="126" t="s">
        <v>10</v>
      </c>
      <c r="H11" s="142" t="s">
        <v>11</v>
      </c>
      <c r="I11" s="126" t="s">
        <v>12</v>
      </c>
      <c r="J11" s="142" t="s">
        <v>13</v>
      </c>
    </row>
    <row r="13" spans="2:10">
      <c r="B13" s="143" t="s">
        <v>14</v>
      </c>
      <c r="C13" s="173" t="s">
        <v>15</v>
      </c>
      <c r="D13" s="174"/>
      <c r="E13" s="175"/>
      <c r="F13" s="143" t="s">
        <v>16</v>
      </c>
      <c r="G13" s="143" t="s">
        <v>17</v>
      </c>
      <c r="H13" s="143" t="s">
        <v>18</v>
      </c>
      <c r="I13" s="143" t="s">
        <v>19</v>
      </c>
      <c r="J13" s="143" t="s">
        <v>20</v>
      </c>
    </row>
    <row r="14" spans="2:10" s="156" customFormat="1">
      <c r="B14" s="157">
        <v>1</v>
      </c>
      <c r="C14" s="147" t="s">
        <v>355</v>
      </c>
      <c r="D14" s="149"/>
      <c r="E14" s="149"/>
      <c r="F14" s="152" t="s">
        <v>356</v>
      </c>
      <c r="G14" s="153">
        <v>2</v>
      </c>
      <c r="H14" s="153" t="s">
        <v>352</v>
      </c>
      <c r="I14" s="122">
        <v>22</v>
      </c>
      <c r="J14" s="55">
        <f t="shared" ref="J14" si="0">+G14*I14</f>
        <v>44</v>
      </c>
    </row>
    <row r="15" spans="2:10" s="156" customFormat="1">
      <c r="B15" s="157">
        <v>2</v>
      </c>
      <c r="C15" s="147" t="s">
        <v>366</v>
      </c>
      <c r="D15" s="149"/>
      <c r="E15" s="149"/>
      <c r="F15" s="152" t="s">
        <v>367</v>
      </c>
      <c r="G15" s="153">
        <v>1</v>
      </c>
      <c r="H15" s="153" t="s">
        <v>24</v>
      </c>
      <c r="I15" s="122">
        <v>35</v>
      </c>
      <c r="J15" s="55">
        <f t="shared" ref="J15" si="1">+G15*I15</f>
        <v>35</v>
      </c>
    </row>
    <row r="16" spans="2:10" s="156" customFormat="1">
      <c r="B16" s="157">
        <v>3</v>
      </c>
      <c r="C16" s="147" t="s">
        <v>358</v>
      </c>
      <c r="D16" s="149"/>
      <c r="E16" s="149"/>
      <c r="F16" s="152" t="s">
        <v>347</v>
      </c>
      <c r="G16" s="153">
        <v>10</v>
      </c>
      <c r="H16" s="153" t="s">
        <v>24</v>
      </c>
      <c r="I16" s="122">
        <v>0.4</v>
      </c>
      <c r="J16" s="55">
        <f t="shared" ref="J16" si="2">+G16*I16</f>
        <v>4</v>
      </c>
    </row>
    <row r="17" spans="2:11" s="156" customFormat="1">
      <c r="B17" s="157">
        <v>4</v>
      </c>
      <c r="C17" s="147" t="s">
        <v>361</v>
      </c>
      <c r="D17" s="149"/>
      <c r="E17" s="149"/>
      <c r="F17" s="152" t="s">
        <v>347</v>
      </c>
      <c r="G17" s="153">
        <v>2</v>
      </c>
      <c r="H17" s="153" t="s">
        <v>352</v>
      </c>
      <c r="I17" s="122">
        <v>8</v>
      </c>
      <c r="J17" s="55">
        <f t="shared" ref="J17" si="3">+G17*I17</f>
        <v>16</v>
      </c>
      <c r="K17" s="161"/>
    </row>
    <row r="18" spans="2:11" s="156" customFormat="1">
      <c r="B18" s="157">
        <v>5</v>
      </c>
      <c r="C18" s="147" t="s">
        <v>360</v>
      </c>
      <c r="D18" s="149"/>
      <c r="E18" s="149"/>
      <c r="F18" s="152" t="s">
        <v>347</v>
      </c>
      <c r="G18" s="153">
        <v>3</v>
      </c>
      <c r="H18" s="153" t="s">
        <v>24</v>
      </c>
      <c r="I18" s="122">
        <v>3</v>
      </c>
      <c r="J18" s="55">
        <f t="shared" ref="J18" si="4">+G18*I18</f>
        <v>9</v>
      </c>
      <c r="K18" s="161"/>
    </row>
    <row r="19" spans="2:11" s="156" customFormat="1">
      <c r="B19" s="157">
        <v>6</v>
      </c>
      <c r="C19" s="147" t="s">
        <v>368</v>
      </c>
      <c r="D19" s="149"/>
      <c r="E19" s="149"/>
      <c r="F19" s="152" t="s">
        <v>347</v>
      </c>
      <c r="G19" s="153">
        <v>1</v>
      </c>
      <c r="H19" s="153" t="s">
        <v>352</v>
      </c>
      <c r="I19" s="122">
        <v>4</v>
      </c>
      <c r="J19" s="55">
        <f t="shared" ref="J19:J20" si="5">+G19*I19</f>
        <v>4</v>
      </c>
      <c r="K19" s="161"/>
    </row>
    <row r="20" spans="2:11" s="156" customFormat="1">
      <c r="B20" s="157">
        <v>7</v>
      </c>
      <c r="C20" s="147" t="s">
        <v>369</v>
      </c>
      <c r="D20" s="149"/>
      <c r="E20" s="149"/>
      <c r="F20" s="152" t="s">
        <v>347</v>
      </c>
      <c r="G20" s="153">
        <v>1</v>
      </c>
      <c r="H20" s="153" t="s">
        <v>24</v>
      </c>
      <c r="I20" s="122">
        <v>7</v>
      </c>
      <c r="J20" s="55">
        <f t="shared" si="5"/>
        <v>7</v>
      </c>
      <c r="K20" s="161"/>
    </row>
    <row r="21" spans="2:11" s="148" customFormat="1">
      <c r="B21" s="157">
        <v>8</v>
      </c>
      <c r="C21" s="147" t="s">
        <v>354</v>
      </c>
      <c r="D21" s="149"/>
      <c r="E21" s="149"/>
      <c r="F21" s="145" t="s">
        <v>353</v>
      </c>
      <c r="G21" s="153">
        <v>1</v>
      </c>
      <c r="H21" s="146" t="s">
        <v>352</v>
      </c>
      <c r="I21" s="122">
        <v>3</v>
      </c>
      <c r="J21" s="55">
        <f t="shared" ref="J21" si="6">+G21*I21</f>
        <v>3</v>
      </c>
    </row>
    <row r="22" spans="2:11" s="156" customFormat="1">
      <c r="B22" s="157">
        <v>9</v>
      </c>
      <c r="C22" s="147" t="s">
        <v>370</v>
      </c>
      <c r="D22" s="149"/>
      <c r="E22" s="149"/>
      <c r="F22" s="152" t="s">
        <v>353</v>
      </c>
      <c r="G22" s="153">
        <v>0.5</v>
      </c>
      <c r="H22" s="153" t="s">
        <v>352</v>
      </c>
      <c r="I22" s="122">
        <v>4</v>
      </c>
      <c r="J22" s="55">
        <f t="shared" ref="J22" si="7">+G22*I22</f>
        <v>2</v>
      </c>
    </row>
    <row r="23" spans="2:11" s="156" customFormat="1">
      <c r="B23" s="157">
        <v>10</v>
      </c>
      <c r="C23" s="147" t="s">
        <v>371</v>
      </c>
      <c r="D23" s="149"/>
      <c r="E23" s="149"/>
      <c r="F23" s="152" t="s">
        <v>353</v>
      </c>
      <c r="G23" s="153">
        <v>1</v>
      </c>
      <c r="H23" s="153" t="s">
        <v>24</v>
      </c>
      <c r="I23" s="122">
        <v>4</v>
      </c>
      <c r="J23" s="55">
        <f t="shared" ref="J23" si="8">+G23*I23</f>
        <v>4</v>
      </c>
    </row>
    <row r="24" spans="2:11" s="156" customFormat="1">
      <c r="B24" s="157">
        <v>11</v>
      </c>
      <c r="C24" s="147" t="s">
        <v>377</v>
      </c>
      <c r="D24" s="149"/>
      <c r="E24" s="149"/>
      <c r="F24" s="152" t="s">
        <v>353</v>
      </c>
      <c r="G24" s="153">
        <v>3</v>
      </c>
      <c r="H24" s="153" t="s">
        <v>24</v>
      </c>
      <c r="I24" s="122">
        <v>2</v>
      </c>
      <c r="J24" s="55">
        <f t="shared" ref="J24" si="9">+G24*I24</f>
        <v>6</v>
      </c>
    </row>
    <row r="25" spans="2:11" s="156" customFormat="1">
      <c r="B25" s="157">
        <v>12</v>
      </c>
      <c r="C25" s="147" t="s">
        <v>372</v>
      </c>
      <c r="D25" s="149"/>
      <c r="E25" s="149"/>
      <c r="F25" s="152" t="s">
        <v>353</v>
      </c>
      <c r="G25" s="153">
        <v>1</v>
      </c>
      <c r="H25" s="153" t="s">
        <v>373</v>
      </c>
      <c r="I25" s="122">
        <v>4</v>
      </c>
      <c r="J25" s="55">
        <f t="shared" ref="J25:J26" si="10">+G25*I25</f>
        <v>4</v>
      </c>
    </row>
    <row r="26" spans="2:11" s="156" customFormat="1">
      <c r="B26" s="157">
        <v>13</v>
      </c>
      <c r="C26" s="147" t="s">
        <v>374</v>
      </c>
      <c r="D26" s="149"/>
      <c r="E26" s="149"/>
      <c r="F26" s="152" t="s">
        <v>353</v>
      </c>
      <c r="G26" s="153">
        <v>1</v>
      </c>
      <c r="H26" s="153" t="s">
        <v>24</v>
      </c>
      <c r="I26" s="122">
        <v>2</v>
      </c>
      <c r="J26" s="55">
        <f t="shared" si="10"/>
        <v>2</v>
      </c>
    </row>
    <row r="27" spans="2:11" s="156" customFormat="1">
      <c r="B27" s="157">
        <v>14</v>
      </c>
      <c r="C27" s="147" t="s">
        <v>359</v>
      </c>
      <c r="D27" s="149"/>
      <c r="E27" s="149"/>
      <c r="F27" s="152" t="s">
        <v>353</v>
      </c>
      <c r="G27" s="153">
        <v>2</v>
      </c>
      <c r="H27" s="153" t="s">
        <v>24</v>
      </c>
      <c r="I27" s="122">
        <v>1.5</v>
      </c>
      <c r="J27" s="55">
        <f t="shared" ref="J27" si="11">+G27*I27</f>
        <v>3</v>
      </c>
    </row>
    <row r="28" spans="2:11" s="156" customFormat="1">
      <c r="B28" s="157">
        <v>15</v>
      </c>
      <c r="C28" s="147" t="s">
        <v>375</v>
      </c>
      <c r="D28" s="149"/>
      <c r="E28" s="149"/>
      <c r="F28" s="152" t="s">
        <v>353</v>
      </c>
      <c r="G28" s="153">
        <v>0.5</v>
      </c>
      <c r="H28" s="153" t="s">
        <v>352</v>
      </c>
      <c r="I28" s="122">
        <v>6</v>
      </c>
      <c r="J28" s="55">
        <f t="shared" ref="J28:J30" si="12">+G28*I28</f>
        <v>3</v>
      </c>
    </row>
    <row r="29" spans="2:11" s="156" customFormat="1">
      <c r="B29" s="157">
        <v>16</v>
      </c>
      <c r="C29" s="147" t="s">
        <v>376</v>
      </c>
      <c r="D29" s="149"/>
      <c r="E29" s="149"/>
      <c r="F29" s="152" t="s">
        <v>353</v>
      </c>
      <c r="G29" s="153">
        <v>0.5</v>
      </c>
      <c r="H29" s="153" t="s">
        <v>373</v>
      </c>
      <c r="I29" s="122">
        <v>3</v>
      </c>
      <c r="J29" s="55">
        <f t="shared" si="12"/>
        <v>1.5</v>
      </c>
    </row>
    <row r="30" spans="2:11" s="156" customFormat="1">
      <c r="B30" s="157">
        <v>17</v>
      </c>
      <c r="C30" s="147" t="s">
        <v>378</v>
      </c>
      <c r="D30" s="149"/>
      <c r="E30" s="149"/>
      <c r="F30" s="152" t="s">
        <v>353</v>
      </c>
      <c r="G30" s="153">
        <v>0.5</v>
      </c>
      <c r="H30" s="153" t="s">
        <v>352</v>
      </c>
      <c r="I30" s="122">
        <v>18</v>
      </c>
      <c r="J30" s="55">
        <f t="shared" si="12"/>
        <v>9</v>
      </c>
    </row>
    <row r="31" spans="2:11" s="156" customFormat="1">
      <c r="B31" s="157">
        <v>18</v>
      </c>
      <c r="C31" s="147" t="s">
        <v>379</v>
      </c>
      <c r="D31" s="149"/>
      <c r="E31" s="149"/>
      <c r="F31" s="152" t="s">
        <v>353</v>
      </c>
      <c r="G31" s="153">
        <v>0.3</v>
      </c>
      <c r="H31" s="153" t="s">
        <v>352</v>
      </c>
      <c r="I31" s="122">
        <v>15</v>
      </c>
      <c r="J31" s="55">
        <f t="shared" ref="J31" si="13">+G31*I31</f>
        <v>4.5</v>
      </c>
    </row>
    <row r="32" spans="2:11" s="156" customFormat="1">
      <c r="B32" s="157">
        <v>19</v>
      </c>
      <c r="C32" s="179" t="s">
        <v>380</v>
      </c>
      <c r="D32" s="180"/>
      <c r="E32" s="181"/>
      <c r="F32" s="155" t="s">
        <v>351</v>
      </c>
      <c r="G32" s="153">
        <v>2</v>
      </c>
      <c r="H32" s="154" t="s">
        <v>24</v>
      </c>
      <c r="I32" s="122">
        <v>1.5</v>
      </c>
      <c r="J32" s="55">
        <f t="shared" ref="J32" si="14">+G32*I32</f>
        <v>3</v>
      </c>
    </row>
    <row r="33" spans="2:12" s="156" customFormat="1">
      <c r="B33" s="157">
        <v>20</v>
      </c>
      <c r="C33" s="179" t="s">
        <v>381</v>
      </c>
      <c r="D33" s="180"/>
      <c r="E33" s="181"/>
      <c r="F33" s="155" t="s">
        <v>351</v>
      </c>
      <c r="G33" s="153">
        <v>1</v>
      </c>
      <c r="H33" s="154" t="s">
        <v>24</v>
      </c>
      <c r="I33" s="122">
        <v>16</v>
      </c>
      <c r="J33" s="55">
        <f t="shared" ref="J33" si="15">+G33*I33</f>
        <v>16</v>
      </c>
    </row>
    <row r="34" spans="2:12" s="156" customFormat="1">
      <c r="B34" s="157">
        <v>21</v>
      </c>
      <c r="C34" s="176" t="s">
        <v>382</v>
      </c>
      <c r="D34" s="177"/>
      <c r="E34" s="178"/>
      <c r="F34" s="155" t="s">
        <v>351</v>
      </c>
      <c r="G34" s="154">
        <v>1</v>
      </c>
      <c r="H34" s="154" t="s">
        <v>38</v>
      </c>
      <c r="I34" s="151">
        <v>12</v>
      </c>
      <c r="J34" s="55">
        <f t="shared" ref="J34" si="16">+G34*I34</f>
        <v>12</v>
      </c>
    </row>
    <row r="35" spans="2:12" s="156" customFormat="1">
      <c r="B35" s="157">
        <v>22</v>
      </c>
      <c r="C35" s="179" t="s">
        <v>384</v>
      </c>
      <c r="D35" s="180"/>
      <c r="E35" s="181"/>
      <c r="F35" s="155" t="s">
        <v>351</v>
      </c>
      <c r="G35" s="153">
        <v>1</v>
      </c>
      <c r="H35" s="154" t="s">
        <v>24</v>
      </c>
      <c r="I35" s="122">
        <v>12</v>
      </c>
      <c r="J35" s="55">
        <f t="shared" ref="J35" si="17">+G35*I35</f>
        <v>12</v>
      </c>
    </row>
    <row r="36" spans="2:12" s="156" customFormat="1">
      <c r="B36" s="157">
        <v>23</v>
      </c>
      <c r="C36" s="179" t="s">
        <v>383</v>
      </c>
      <c r="D36" s="180"/>
      <c r="E36" s="181"/>
      <c r="F36" s="155" t="s">
        <v>351</v>
      </c>
      <c r="G36" s="153">
        <v>3</v>
      </c>
      <c r="H36" s="154" t="s">
        <v>24</v>
      </c>
      <c r="I36" s="122">
        <v>6</v>
      </c>
      <c r="J36" s="55">
        <f t="shared" ref="J36" si="18">+G36*I36</f>
        <v>18</v>
      </c>
    </row>
    <row r="37" spans="2:12" s="156" customFormat="1">
      <c r="B37" s="157">
        <v>24</v>
      </c>
      <c r="C37" s="179" t="s">
        <v>362</v>
      </c>
      <c r="D37" s="180"/>
      <c r="E37" s="181"/>
      <c r="F37" s="155" t="s">
        <v>351</v>
      </c>
      <c r="G37" s="153">
        <v>1</v>
      </c>
      <c r="H37" s="154" t="s">
        <v>84</v>
      </c>
      <c r="I37" s="122">
        <v>15</v>
      </c>
      <c r="J37" s="55">
        <f t="shared" ref="J37" si="19">+G37*I37</f>
        <v>15</v>
      </c>
    </row>
    <row r="38" spans="2:12" s="148" customFormat="1">
      <c r="B38" s="158"/>
      <c r="C38" s="179"/>
      <c r="D38" s="180"/>
      <c r="E38" s="181"/>
      <c r="F38" s="137"/>
      <c r="G38" s="146"/>
      <c r="H38" s="124"/>
      <c r="I38" s="151"/>
      <c r="J38" s="55"/>
    </row>
    <row r="39" spans="2:12">
      <c r="B39" s="128"/>
      <c r="C39" s="129"/>
      <c r="D39" s="129"/>
      <c r="E39" s="129"/>
      <c r="F39" s="129"/>
      <c r="G39" s="130"/>
      <c r="H39" s="131"/>
      <c r="I39" s="132" t="s">
        <v>51</v>
      </c>
      <c r="J39" s="133">
        <f>SUM(J14:J38)</f>
        <v>237</v>
      </c>
      <c r="L39" s="144"/>
    </row>
    <row r="40" spans="2:12">
      <c r="B40" s="128"/>
      <c r="F40" s="148"/>
      <c r="G40" s="148"/>
      <c r="H40" s="148"/>
      <c r="I40" s="148"/>
      <c r="J40" s="134"/>
    </row>
    <row r="41" spans="2:12">
      <c r="B41" s="135" t="s">
        <v>52</v>
      </c>
      <c r="F41" s="148"/>
      <c r="G41" s="148"/>
      <c r="H41" s="148"/>
      <c r="I41" s="148"/>
      <c r="J41" s="159">
        <f>+J39/1.18</f>
        <v>200.84745762711864</v>
      </c>
    </row>
    <row r="42" spans="2:12">
      <c r="B42" s="135" t="s">
        <v>53</v>
      </c>
      <c r="J42" s="134"/>
    </row>
    <row r="43" spans="2:12">
      <c r="B43" s="135" t="s">
        <v>346</v>
      </c>
      <c r="J43" s="134"/>
      <c r="L43" s="160"/>
    </row>
    <row r="44" spans="2:12">
      <c r="B44" s="135" t="s">
        <v>365</v>
      </c>
      <c r="J44" s="134"/>
    </row>
    <row r="45" spans="2:12">
      <c r="B45" s="136"/>
    </row>
    <row r="46" spans="2:12">
      <c r="B46" s="36" t="s">
        <v>350</v>
      </c>
    </row>
    <row r="48" spans="2:12">
      <c r="B48" s="126" t="s">
        <v>56</v>
      </c>
      <c r="C48" s="171" t="s">
        <v>229</v>
      </c>
      <c r="D48" s="172"/>
      <c r="E48" s="126" t="s">
        <v>57</v>
      </c>
      <c r="F48" s="127" t="s">
        <v>228</v>
      </c>
      <c r="G48" s="126" t="s">
        <v>58</v>
      </c>
      <c r="H48" s="167" t="s">
        <v>107</v>
      </c>
      <c r="I48" s="168"/>
      <c r="J48" s="169"/>
    </row>
    <row r="69" spans="9:9">
      <c r="I69" s="77"/>
    </row>
    <row r="70" spans="9:9">
      <c r="I70" s="77"/>
    </row>
  </sheetData>
  <mergeCells count="19">
    <mergeCell ref="G7:J7"/>
    <mergeCell ref="B3:C3"/>
    <mergeCell ref="G4:J4"/>
    <mergeCell ref="G5:J6"/>
    <mergeCell ref="B6:D6"/>
    <mergeCell ref="B5:C5"/>
    <mergeCell ref="C35:E35"/>
    <mergeCell ref="C37:E37"/>
    <mergeCell ref="H48:J48"/>
    <mergeCell ref="B10:C11"/>
    <mergeCell ref="E10:F10"/>
    <mergeCell ref="E11:F11"/>
    <mergeCell ref="C13:E13"/>
    <mergeCell ref="C48:D48"/>
    <mergeCell ref="C38:E38"/>
    <mergeCell ref="C34:E34"/>
    <mergeCell ref="C32:E32"/>
    <mergeCell ref="C33:E33"/>
    <mergeCell ref="C36:E36"/>
  </mergeCells>
  <hyperlinks>
    <hyperlink ref="H48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194" t="s">
        <v>0</v>
      </c>
      <c r="C3" s="194"/>
      <c r="D3" s="11"/>
      <c r="E3" s="11"/>
    </row>
    <row r="4" spans="2:10" ht="42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0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0">
      <c r="B6" s="196" t="s">
        <v>3</v>
      </c>
      <c r="C6" s="196"/>
      <c r="D6" s="196"/>
      <c r="E6" s="14"/>
      <c r="G6" s="197"/>
      <c r="H6" s="197"/>
      <c r="I6" s="197"/>
      <c r="J6" s="197"/>
    </row>
    <row r="7" spans="2:10">
      <c r="G7" s="193"/>
      <c r="H7" s="193"/>
      <c r="I7" s="193"/>
      <c r="J7" s="193"/>
    </row>
    <row r="10" spans="2:10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83" t="s">
        <v>229</v>
      </c>
      <c r="D209" s="184"/>
      <c r="E209" s="15" t="s">
        <v>57</v>
      </c>
      <c r="F209" s="17" t="s">
        <v>228</v>
      </c>
      <c r="G209" s="15" t="s">
        <v>58</v>
      </c>
      <c r="H209" s="190" t="s">
        <v>107</v>
      </c>
      <c r="I209" s="191"/>
      <c r="J209" s="192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194" t="s">
        <v>0</v>
      </c>
      <c r="C3" s="194"/>
      <c r="D3" s="11"/>
      <c r="E3" s="11"/>
    </row>
    <row r="4" spans="2:14" ht="42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4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4">
      <c r="B6" s="196" t="s">
        <v>3</v>
      </c>
      <c r="C6" s="196"/>
      <c r="D6" s="196"/>
      <c r="E6" s="14"/>
      <c r="G6" s="197"/>
      <c r="H6" s="197"/>
      <c r="I6" s="197"/>
      <c r="J6" s="197"/>
    </row>
    <row r="7" spans="2:14">
      <c r="G7" s="193"/>
      <c r="H7" s="193"/>
      <c r="I7" s="193"/>
      <c r="J7" s="193"/>
    </row>
    <row r="10" spans="2:14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83" t="s">
        <v>229</v>
      </c>
      <c r="D26" s="184"/>
      <c r="E26" s="15" t="s">
        <v>57</v>
      </c>
      <c r="F26" s="17" t="s">
        <v>228</v>
      </c>
      <c r="G26" s="15" t="s">
        <v>58</v>
      </c>
      <c r="H26" s="190" t="s">
        <v>107</v>
      </c>
      <c r="I26" s="191"/>
      <c r="J26" s="192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194" t="s">
        <v>0</v>
      </c>
      <c r="C3" s="194"/>
      <c r="D3" s="11"/>
      <c r="E3" s="11"/>
    </row>
    <row r="4" spans="2:10" ht="42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0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0">
      <c r="B6" s="196" t="s">
        <v>3</v>
      </c>
      <c r="C6" s="196"/>
      <c r="D6" s="196"/>
      <c r="E6" s="14"/>
      <c r="G6" s="197"/>
      <c r="H6" s="197"/>
      <c r="I6" s="197"/>
      <c r="J6" s="197"/>
    </row>
    <row r="7" spans="2:10">
      <c r="G7" s="193"/>
      <c r="H7" s="193"/>
      <c r="I7" s="193"/>
      <c r="J7" s="193"/>
    </row>
    <row r="10" spans="2:10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198" t="s">
        <v>193</v>
      </c>
      <c r="D21" s="199"/>
      <c r="E21" s="200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198" t="s">
        <v>194</v>
      </c>
      <c r="D22" s="199"/>
      <c r="E22" s="200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198" t="s">
        <v>195</v>
      </c>
      <c r="D23" s="199"/>
      <c r="E23" s="200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198" t="s">
        <v>197</v>
      </c>
      <c r="D25" s="199"/>
      <c r="E25" s="200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198" t="s">
        <v>217</v>
      </c>
      <c r="D27" s="199"/>
      <c r="E27" s="200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198" t="s">
        <v>215</v>
      </c>
      <c r="D28" s="199"/>
      <c r="E28" s="200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198" t="s">
        <v>218</v>
      </c>
      <c r="D29" s="199"/>
      <c r="E29" s="200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198" t="s">
        <v>201</v>
      </c>
      <c r="D30" s="199"/>
      <c r="E30" s="200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198" t="s">
        <v>204</v>
      </c>
      <c r="D31" s="199"/>
      <c r="E31" s="200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83" t="s">
        <v>229</v>
      </c>
      <c r="D42" s="184"/>
      <c r="E42" s="15" t="s">
        <v>57</v>
      </c>
      <c r="F42" s="17" t="s">
        <v>228</v>
      </c>
      <c r="G42" s="15" t="s">
        <v>58</v>
      </c>
      <c r="H42" s="190" t="s">
        <v>107</v>
      </c>
      <c r="I42" s="191"/>
      <c r="J42" s="192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194" t="s">
        <v>0</v>
      </c>
      <c r="C3" s="194"/>
      <c r="D3" s="11"/>
      <c r="E3" s="11"/>
    </row>
    <row r="4" spans="2:10" ht="42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0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0">
      <c r="B6" s="196" t="s">
        <v>3</v>
      </c>
      <c r="C6" s="196"/>
      <c r="D6" s="196"/>
      <c r="E6" s="14"/>
      <c r="G6" s="197"/>
      <c r="H6" s="197"/>
      <c r="I6" s="197"/>
      <c r="J6" s="197"/>
    </row>
    <row r="7" spans="2:10">
      <c r="G7" s="193"/>
      <c r="H7" s="193"/>
      <c r="I7" s="193"/>
      <c r="J7" s="193"/>
    </row>
    <row r="10" spans="2:10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198" t="s">
        <v>232</v>
      </c>
      <c r="D14" s="199"/>
      <c r="E14" s="200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198" t="s">
        <v>209</v>
      </c>
      <c r="D15" s="199"/>
      <c r="E15" s="200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01" t="s">
        <v>210</v>
      </c>
      <c r="D16" s="202"/>
      <c r="E16" s="203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01" t="s">
        <v>212</v>
      </c>
      <c r="D17" s="202"/>
      <c r="E17" s="203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198" t="s">
        <v>211</v>
      </c>
      <c r="D18" s="199"/>
      <c r="E18" s="200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198" t="s">
        <v>202</v>
      </c>
      <c r="D19" s="199"/>
      <c r="E19" s="200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198" t="s">
        <v>203</v>
      </c>
      <c r="D20" s="199"/>
      <c r="E20" s="200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198" t="s">
        <v>233</v>
      </c>
      <c r="D21" s="199"/>
      <c r="E21" s="200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198" t="s">
        <v>213</v>
      </c>
      <c r="D22" s="199"/>
      <c r="E22" s="200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198" t="s">
        <v>205</v>
      </c>
      <c r="D23" s="199"/>
      <c r="E23" s="200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198" t="s">
        <v>214</v>
      </c>
      <c r="D24" s="199"/>
      <c r="E24" s="200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83" t="s">
        <v>229</v>
      </c>
      <c r="D35" s="184"/>
      <c r="E35" s="15" t="s">
        <v>57</v>
      </c>
      <c r="F35" s="17" t="s">
        <v>228</v>
      </c>
      <c r="G35" s="15" t="s">
        <v>58</v>
      </c>
      <c r="H35" s="190" t="s">
        <v>107</v>
      </c>
      <c r="I35" s="191"/>
      <c r="J35" s="192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201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2020-09-03T14:44:25Z</dcterms:modified>
</cp:coreProperties>
</file>