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 LINARES\OneDrive\Escritorio\reporte\"/>
    </mc:Choice>
  </mc:AlternateContent>
  <xr:revisionPtr revIDLastSave="0" documentId="13_ncr:1_{B96C2A60-D58B-413E-8F57-8DE8474511F7}" xr6:coauthVersionLast="46" xr6:coauthVersionMax="46" xr10:uidLastSave="{00000000-0000-0000-0000-000000000000}"/>
  <bookViews>
    <workbookView xWindow="-120" yWindow="-120" windowWidth="29040" windowHeight="15840" firstSheet="4" activeTab="7" xr2:uid="{00000000-000D-0000-FFFF-FFFF00000000}"/>
  </bookViews>
  <sheets>
    <sheet name="PLANILLA " sheetId="3" state="hidden" r:id="rId1"/>
    <sheet name="RE" sheetId="4" state="hidden" r:id="rId2"/>
    <sheet name="COMEDOR" sheetId="5" state="hidden" r:id="rId3"/>
    <sheet name="MOVILIDAD" sheetId="6" state="hidden" r:id="rId4"/>
    <sheet name="RESUMEN" sheetId="18" r:id="rId5"/>
    <sheet name="LUNES 29-03-2021" sheetId="26" r:id="rId6"/>
    <sheet name="MARTES -30-03-2021" sheetId="28" r:id="rId7"/>
    <sheet name="MIERCOLES-31-03-2021" sheetId="30" r:id="rId8"/>
    <sheet name=" JUEVES 01-04-2021" sheetId="33" r:id="rId9"/>
    <sheet name="SABADO-03-04-2021" sheetId="32" r:id="rId10"/>
    <sheet name="Hoja3" sheetId="10" state="hidden" r:id="rId11"/>
  </sheets>
  <definedNames>
    <definedName name="_xlnm.Print_Area" localSheetId="3">MOVILIDAD!$A$1:$F$45</definedName>
  </definedNames>
  <calcPr calcId="181029"/>
</workbook>
</file>

<file path=xl/calcChain.xml><?xml version="1.0" encoding="utf-8"?>
<calcChain xmlns="http://schemas.openxmlformats.org/spreadsheetml/2006/main">
  <c r="F26" i="30" l="1"/>
  <c r="F27" i="28"/>
  <c r="F29" i="26"/>
  <c r="F20" i="33"/>
  <c r="F23" i="32"/>
  <c r="C8" i="18"/>
  <c r="C6" i="10" l="1"/>
  <c r="C5" i="10"/>
  <c r="C8" i="10" s="1"/>
  <c r="G16" i="4" l="1"/>
</calcChain>
</file>

<file path=xl/sharedStrings.xml><?xml version="1.0" encoding="utf-8"?>
<sst xmlns="http://schemas.openxmlformats.org/spreadsheetml/2006/main" count="322" uniqueCount="100">
  <si>
    <r>
      <rPr>
        <sz val="9.5"/>
        <rFont val="Calibri"/>
        <family val="2"/>
      </rPr>
      <t>PLANILLA DE MOVILIDAD - TRABAJADOR</t>
    </r>
  </si>
  <si>
    <r>
      <rPr>
        <sz val="9.5"/>
        <rFont val="Calibri"/>
        <family val="2"/>
      </rPr>
      <t>FECHA DE GASTO</t>
    </r>
  </si>
  <si>
    <r>
      <rPr>
        <sz val="9.5"/>
        <rFont val="Calibri"/>
        <family val="2"/>
      </rPr>
      <t>DESPLAZAMIENTO</t>
    </r>
  </si>
  <si>
    <r>
      <rPr>
        <sz val="9.5"/>
        <rFont val="Calibri"/>
        <family val="2"/>
      </rPr>
      <t>MONTO GASTADO POR</t>
    </r>
  </si>
  <si>
    <r>
      <rPr>
        <sz val="9.5"/>
        <rFont val="Calibri"/>
        <family val="2"/>
      </rPr>
      <t>CONTABILIDAD</t>
    </r>
  </si>
  <si>
    <r>
      <rPr>
        <sz val="9.5"/>
        <rFont val="Calibri"/>
        <family val="2"/>
      </rPr>
      <t>DIA</t>
    </r>
  </si>
  <si>
    <r>
      <rPr>
        <sz val="9.5"/>
        <rFont val="Calibri"/>
        <family val="2"/>
      </rPr>
      <t>MES</t>
    </r>
  </si>
  <si>
    <r>
      <rPr>
        <sz val="9.5"/>
        <rFont val="Calibri"/>
        <family val="2"/>
      </rPr>
      <t>AÑO</t>
    </r>
  </si>
  <si>
    <r>
      <rPr>
        <sz val="9.5"/>
        <rFont val="Calibri"/>
        <family val="2"/>
      </rPr>
      <t>MOTIVO</t>
    </r>
  </si>
  <si>
    <r>
      <rPr>
        <sz val="9.5"/>
        <rFont val="Calibri"/>
        <family val="2"/>
      </rPr>
      <t>DESTINO</t>
    </r>
  </si>
  <si>
    <r>
      <rPr>
        <sz val="9.5"/>
        <rFont val="Calibri"/>
        <family val="2"/>
      </rPr>
      <t>CADA VIAJE</t>
    </r>
  </si>
  <si>
    <r>
      <rPr>
        <sz val="9.5"/>
        <rFont val="Calibri"/>
        <family val="2"/>
      </rPr>
      <t>TOTAL DIA</t>
    </r>
  </si>
  <si>
    <r>
      <rPr>
        <sz val="9.5"/>
        <rFont val="Calibri"/>
        <family val="2"/>
      </rPr>
      <t>DEDUCIBLE</t>
    </r>
  </si>
  <si>
    <r>
      <rPr>
        <sz val="9.5"/>
        <rFont val="Calibri"/>
        <family val="2"/>
      </rPr>
      <t>NO DEDUCIBLE</t>
    </r>
  </si>
  <si>
    <r>
      <rPr>
        <sz val="9.5"/>
        <rFont val="Calibri"/>
        <family val="2"/>
      </rPr>
      <t>TOTAL S/.</t>
    </r>
  </si>
  <si>
    <r>
      <rPr>
        <sz val="9.5"/>
        <rFont val="Calibri"/>
        <family val="2"/>
      </rPr>
      <t>FIRMA DEL TRABAJADOR</t>
    </r>
  </si>
  <si>
    <t xml:space="preserve">                                                                                                                                                                                      Fecha de Emision</t>
  </si>
  <si>
    <t>RUC</t>
  </si>
  <si>
    <t>PERIODO</t>
  </si>
  <si>
    <t>DATOS DEL TRABAJADOR</t>
  </si>
  <si>
    <t>Nomre y Apellido:</t>
  </si>
  <si>
    <t>DNI N°</t>
  </si>
  <si>
    <t>03   N°000…</t>
  </si>
  <si>
    <t>OCEANO SEAFOOD S.A.</t>
  </si>
  <si>
    <t xml:space="preserve">RENDICION DE EFECTIVO / MARLON RIVERA </t>
  </si>
  <si>
    <t>TRANSFERENCIA</t>
  </si>
  <si>
    <t>ITEM</t>
  </si>
  <si>
    <t>FECHA</t>
  </si>
  <si>
    <t>DOC</t>
  </si>
  <si>
    <t>N° DE DOC.</t>
  </si>
  <si>
    <t>RAZON SOCIAL</t>
  </si>
  <si>
    <t>CONCEPTO</t>
  </si>
  <si>
    <t>IMPORTE</t>
  </si>
  <si>
    <t>TOTAL S/</t>
  </si>
  <si>
    <t>FECHA:../.../2019</t>
  </si>
  <si>
    <t>(…./../2019)</t>
  </si>
  <si>
    <t xml:space="preserve">DE:  </t>
  </si>
  <si>
    <t xml:space="preserve">PARA :  </t>
  </si>
  <si>
    <t>LN</t>
  </si>
  <si>
    <t>NOMBRE Y APELLIDO</t>
  </si>
  <si>
    <t xml:space="preserve">FIRMA </t>
  </si>
  <si>
    <t>VISITA</t>
  </si>
  <si>
    <t>N°</t>
  </si>
  <si>
    <t>TOTAL S/.</t>
  </si>
  <si>
    <t xml:space="preserve">VALE DE MOVILIDAD PARTICULAR </t>
  </si>
  <si>
    <r>
      <rPr>
        <b/>
        <sz val="11"/>
        <color theme="1"/>
        <rFont val="Calibri"/>
        <family val="2"/>
        <scheme val="minor"/>
      </rPr>
      <t>USUARIO</t>
    </r>
    <r>
      <rPr>
        <sz val="10"/>
        <color rgb="FF000000"/>
        <rFont val="Times New Roman"/>
        <family val="1"/>
      </rPr>
      <t>: ………………………………………………………..</t>
    </r>
  </si>
  <si>
    <t>AREA:………………………………….</t>
  </si>
  <si>
    <t>DE</t>
  </si>
  <si>
    <t>A</t>
  </si>
  <si>
    <t>MOTIVO</t>
  </si>
  <si>
    <t>TOTAL</t>
  </si>
  <si>
    <t>V° B° RESPONSABLE AREA</t>
  </si>
  <si>
    <t xml:space="preserve">             FIRMA USUARIO </t>
  </si>
  <si>
    <t>FECHA:         /       /</t>
  </si>
  <si>
    <t>CELULAR:</t>
  </si>
  <si>
    <t>CONDUCTOR:</t>
  </si>
  <si>
    <t>DE :</t>
  </si>
  <si>
    <t>HASTA :</t>
  </si>
  <si>
    <t>HORA:</t>
  </si>
  <si>
    <t>LUGAR DE RECOJO</t>
  </si>
  <si>
    <t>LUGAR DE LLEGADA</t>
  </si>
  <si>
    <t>PLANTA CALLAO</t>
  </si>
  <si>
    <t>TRANSPORTES JUAN SANCHEZ</t>
  </si>
  <si>
    <t>DIA 17-03-20</t>
  </si>
  <si>
    <t>DIA 18-03-20</t>
  </si>
  <si>
    <t>DIA 19-03-20</t>
  </si>
  <si>
    <t>DIAS</t>
  </si>
  <si>
    <t>MONTO S/</t>
  </si>
  <si>
    <t>TRASLADO DE PERSONAL (OPERACIONES EN CALLAO)</t>
  </si>
  <si>
    <t xml:space="preserve">LUNES </t>
  </si>
  <si>
    <t>MARTES</t>
  </si>
  <si>
    <t>MIERCOLES</t>
  </si>
  <si>
    <t>JUEVES</t>
  </si>
  <si>
    <t xml:space="preserve">SABADO </t>
  </si>
  <si>
    <t>ANGEL CEDEÑO</t>
  </si>
  <si>
    <t xml:space="preserve">JOSE  LINARES </t>
  </si>
  <si>
    <t xml:space="preserve">MIGUEL  LEON </t>
  </si>
  <si>
    <t>REPORTE N° 23</t>
  </si>
  <si>
    <t xml:space="preserve">PRIMERA DE PRO -  LOS OLIVOS </t>
  </si>
  <si>
    <t xml:space="preserve">MERCADO UNICACHI -  LOS OLIVOS </t>
  </si>
  <si>
    <t>CLEIDER BLANCO</t>
  </si>
  <si>
    <t>AV CIRCUNVALACION - CALLAO</t>
  </si>
  <si>
    <t xml:space="preserve">PERSONAL-  INGRESO  A  OSF CALLAO </t>
  </si>
  <si>
    <t xml:space="preserve">PERSONAL-  SALIDA DE  OSF CALLAO </t>
  </si>
  <si>
    <t>ALFRIMAC PRO</t>
  </si>
  <si>
    <t>SÁBADO 27-03-2021</t>
  </si>
  <si>
    <t>LUNES  29-03-2021</t>
  </si>
  <si>
    <t>TRASLADO DE 2 CAJAS DE OVA (MUESTRAS)</t>
  </si>
  <si>
    <t>GR. 034 - N°0000468</t>
  </si>
  <si>
    <t>MARTES 30-03-2021</t>
  </si>
  <si>
    <t>TRASLADO DE 6 CAJAS DE POTA CONGELADA</t>
  </si>
  <si>
    <t>GR. 034 - N°0000470</t>
  </si>
  <si>
    <t>TRASLADO DE 5 CAJAS DE PULPO CONGELADO</t>
  </si>
  <si>
    <t>GR. 034 - N°0000472</t>
  </si>
  <si>
    <t>MIERCOLES 31-03-2021</t>
  </si>
  <si>
    <t>JUEVES 01-04-2021</t>
  </si>
  <si>
    <t>TRASLADO DE 16 CAJAS DE LANGOSTA CONGELADA</t>
  </si>
  <si>
    <t>GR. 034 - N°0000474</t>
  </si>
  <si>
    <t>BEBSABETH PUN YUENG</t>
  </si>
  <si>
    <t>MARQUEZ - CALLAO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</si>
</sst>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/.&quot;\ #,##0.00;[Red]&quot;S/.&quot;\ \-#,##0.00"/>
    <numFmt numFmtId="165" formatCode="&quot;S/.&quot;#,##0.00"/>
    <numFmt numFmtId="166" formatCode="_-[$S/-280A]* #,##0.00_-;\-[$S/-280A]* #,##0.00_-;_-[$S/-280A]* &quot;-&quot;??_-;_-@_-"/>
  </numFmts>
  <fonts count="21" x14ac:knownFonts="1">
    <font>
      <sz val="10"/>
      <color rgb="FF000000"/>
      <name val="Times New Roman"/>
      <charset val="204"/>
    </font>
    <font>
      <sz val="9.5"/>
      <name val="Calibri"/>
      <family val="2"/>
    </font>
    <font>
      <sz val="9.5"/>
      <name val="Calibri"/>
      <family val="2"/>
    </font>
    <font>
      <sz val="36"/>
      <color rgb="FFFF0000"/>
      <name val="Times New Roman"/>
      <family val="1"/>
    </font>
    <font>
      <sz val="20"/>
      <color rgb="FF000000"/>
      <name val="Lucida Sans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Times New Roman"/>
      <family val="1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17" xfId="0" applyFont="1" applyFill="1" applyBorder="1" applyAlignment="1">
      <alignment horizontal="left" vertical="top" wrapText="1"/>
    </xf>
    <xf numFmtId="0" fontId="0" fillId="0" borderId="18" xfId="0" applyFill="1" applyBorder="1" applyAlignment="1">
      <alignment horizontal="left" wrapText="1"/>
    </xf>
    <xf numFmtId="0" fontId="0" fillId="0" borderId="10" xfId="0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1" fillId="0" borderId="0" xfId="0" applyFont="1" applyFill="1" applyBorder="1" applyAlignment="1">
      <alignment vertical="top" wrapText="1"/>
    </xf>
    <xf numFmtId="0" fontId="0" fillId="0" borderId="27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23" xfId="0" applyFill="1" applyBorder="1" applyAlignment="1">
      <alignment horizontal="left" wrapText="1"/>
    </xf>
    <xf numFmtId="0" fontId="0" fillId="0" borderId="24" xfId="0" applyFill="1" applyBorder="1" applyAlignment="1">
      <alignment horizontal="left"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left"/>
    </xf>
    <xf numFmtId="2" fontId="7" fillId="2" borderId="0" xfId="0" applyNumberFormat="1" applyFont="1" applyFill="1" applyAlignment="1">
      <alignment horizontal="center"/>
    </xf>
    <xf numFmtId="0" fontId="0" fillId="0" borderId="0" xfId="0"/>
    <xf numFmtId="0" fontId="0" fillId="2" borderId="0" xfId="0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0" fontId="6" fillId="3" borderId="0" xfId="0" applyFont="1" applyFill="1" applyAlignment="1">
      <alignment horizontal="right"/>
    </xf>
    <xf numFmtId="164" fontId="7" fillId="3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0" fillId="0" borderId="0" xfId="0" applyFont="1"/>
    <xf numFmtId="0" fontId="12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/>
    <xf numFmtId="0" fontId="10" fillId="0" borderId="22" xfId="0" applyFont="1" applyBorder="1"/>
    <xf numFmtId="0" fontId="10" fillId="0" borderId="31" xfId="0" applyFont="1" applyBorder="1"/>
    <xf numFmtId="0" fontId="10" fillId="0" borderId="33" xfId="0" applyFont="1" applyBorder="1" applyAlignment="1">
      <alignment horizontal="center"/>
    </xf>
    <xf numFmtId="0" fontId="10" fillId="0" borderId="34" xfId="0" applyFont="1" applyBorder="1"/>
    <xf numFmtId="0" fontId="10" fillId="0" borderId="19" xfId="0" applyFont="1" applyBorder="1"/>
    <xf numFmtId="0" fontId="10" fillId="0" borderId="33" xfId="0" applyFont="1" applyBorder="1"/>
    <xf numFmtId="0" fontId="10" fillId="0" borderId="35" xfId="0" applyFont="1" applyBorder="1" applyAlignment="1">
      <alignment horizontal="center"/>
    </xf>
    <xf numFmtId="0" fontId="10" fillId="0" borderId="36" xfId="0" applyFont="1" applyBorder="1"/>
    <xf numFmtId="0" fontId="10" fillId="0" borderId="37" xfId="0" applyFont="1" applyBorder="1"/>
    <xf numFmtId="0" fontId="10" fillId="0" borderId="35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38" xfId="0" applyFont="1" applyBorder="1"/>
    <xf numFmtId="0" fontId="10" fillId="0" borderId="0" xfId="0" applyFont="1" applyBorder="1"/>
    <xf numFmtId="0" fontId="13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0" fillId="0" borderId="42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165" fontId="0" fillId="0" borderId="10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0" fillId="0" borderId="15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/>
    </xf>
    <xf numFmtId="14" fontId="17" fillId="0" borderId="10" xfId="0" applyNumberFormat="1" applyFont="1" applyFill="1" applyBorder="1" applyAlignment="1">
      <alignment horizontal="center" vertical="top"/>
    </xf>
    <xf numFmtId="165" fontId="17" fillId="0" borderId="10" xfId="0" applyNumberFormat="1" applyFont="1" applyFill="1" applyBorder="1" applyAlignment="1">
      <alignment horizontal="center" vertical="top"/>
    </xf>
    <xf numFmtId="0" fontId="18" fillId="5" borderId="1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4" fontId="13" fillId="0" borderId="45" xfId="0" applyNumberFormat="1" applyFont="1" applyFill="1" applyBorder="1" applyAlignment="1">
      <alignment horizontal="center" vertical="top"/>
    </xf>
    <xf numFmtId="165" fontId="18" fillId="3" borderId="45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65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center" vertical="top"/>
    </xf>
    <xf numFmtId="166" fontId="0" fillId="2" borderId="0" xfId="0" applyNumberForma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left" vertical="top"/>
    </xf>
    <xf numFmtId="0" fontId="14" fillId="0" borderId="19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20" fontId="14" fillId="0" borderId="10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center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26" xfId="0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 indent="24"/>
    </xf>
    <xf numFmtId="0" fontId="1" fillId="0" borderId="8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24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 indent="4"/>
    </xf>
    <xf numFmtId="0" fontId="1" fillId="0" borderId="19" xfId="0" applyFont="1" applyFill="1" applyBorder="1" applyAlignment="1">
      <alignment horizontal="left" vertical="top" wrapText="1" indent="4"/>
    </xf>
    <xf numFmtId="0" fontId="1" fillId="0" borderId="20" xfId="0" applyFont="1" applyFill="1" applyBorder="1" applyAlignment="1">
      <alignment horizontal="left" vertical="top" wrapText="1" indent="4"/>
    </xf>
    <xf numFmtId="0" fontId="1" fillId="0" borderId="21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left" vertical="top" wrapText="1" indent="1"/>
    </xf>
    <xf numFmtId="0" fontId="1" fillId="0" borderId="20" xfId="0" applyFont="1" applyFill="1" applyBorder="1" applyAlignment="1">
      <alignment horizontal="left" vertical="top" wrapText="1" indent="1"/>
    </xf>
    <xf numFmtId="0" fontId="1" fillId="0" borderId="21" xfId="0" applyFont="1" applyFill="1" applyBorder="1" applyAlignment="1">
      <alignment horizontal="left" vertical="top" wrapText="1" indent="5"/>
    </xf>
    <xf numFmtId="0" fontId="1" fillId="0" borderId="12" xfId="0" applyFont="1" applyFill="1" applyBorder="1" applyAlignment="1">
      <alignment horizontal="left" vertical="top" wrapText="1" indent="5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8" fillId="4" borderId="10" xfId="0" applyFont="1" applyFill="1" applyBorder="1" applyAlignment="1">
      <alignment horizontal="center" vertical="top"/>
    </xf>
    <xf numFmtId="0" fontId="14" fillId="0" borderId="4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66" fontId="20" fillId="0" borderId="46" xfId="0" applyNumberFormat="1" applyFont="1" applyFill="1" applyBorder="1" applyAlignment="1">
      <alignment horizontal="center" vertical="center" wrapText="1"/>
    </xf>
    <xf numFmtId="166" fontId="20" fillId="0" borderId="47" xfId="0" applyNumberFormat="1" applyFont="1" applyFill="1" applyBorder="1" applyAlignment="1">
      <alignment horizontal="center" vertical="center" wrapText="1"/>
    </xf>
    <xf numFmtId="166" fontId="20" fillId="0" borderId="45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/>
    </xf>
    <xf numFmtId="20" fontId="14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1490344</xdr:colOff>
      <xdr:row>35</xdr:row>
      <xdr:rowOff>315849</xdr:rowOff>
    </xdr:from>
    <xdr:to>
      <xdr:col>3</xdr:col>
      <xdr:colOff>1653539</xdr:colOff>
      <xdr:row>35</xdr:row>
      <xdr:rowOff>315849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90344" y="5335524"/>
          <a:ext cx="2706370" cy="0"/>
        </a:xfrm>
        <a:custGeom>
          <a:avLst/>
          <a:gdLst/>
          <a:ahLst/>
          <a:cxnLst/>
          <a:rect l="0" t="0" r="0" b="0"/>
          <a:pathLst>
            <a:path w="2581910">
              <a:moveTo>
                <a:pt x="0" y="0"/>
              </a:moveTo>
              <a:lnTo>
                <a:pt x="2581910" y="0"/>
              </a:lnTo>
            </a:path>
          </a:pathLst>
        </a:custGeom>
        <a:ln w="10667">
          <a:solidFill>
            <a:srgbClr val="000000"/>
          </a:solidFill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137160</xdr:rowOff>
    </xdr:to>
    <xdr:sp macro="" textlink="">
      <xdr:nvSpPr>
        <xdr:cNvPr id="11265" name="AutoShape 1" descr="blob:https://web.whatsapp.com/862e6638-12da-4fd4-972e-1f2882264f4e">
          <a:extLs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>
          <a:spLocks noChangeAspect="1" noChangeArrowheads="1"/>
        </xdr:cNvSpPr>
      </xdr:nvSpPr>
      <xdr:spPr bwMode="auto">
        <a:xfrm>
          <a:off x="7802880" y="2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opLeftCell="A17" workbookViewId="0">
      <selection activeCell="F28" sqref="F28"/>
    </sheetView>
  </sheetViews>
  <sheetFormatPr baseColWidth="10" defaultColWidth="9.33203125" defaultRowHeight="12.75" x14ac:dyDescent="0.2"/>
  <cols>
    <col min="1" max="1" width="11.6640625" customWidth="1"/>
    <col min="2" max="2" width="6.83203125" customWidth="1"/>
    <col min="3" max="3" width="11.6640625" customWidth="1"/>
    <col min="4" max="4" width="36.33203125" customWidth="1"/>
    <col min="5" max="8" width="12.83203125" customWidth="1"/>
    <col min="9" max="9" width="14.1640625" customWidth="1"/>
    <col min="10" max="10" width="16.5" customWidth="1"/>
  </cols>
  <sheetData>
    <row r="1" spans="1:10" x14ac:dyDescent="0.2">
      <c r="A1" s="136" t="s">
        <v>23</v>
      </c>
      <c r="B1" s="136"/>
      <c r="C1" s="136"/>
    </row>
    <row r="2" spans="1:10" x14ac:dyDescent="0.2">
      <c r="A2" s="136"/>
      <c r="B2" s="136"/>
      <c r="C2" s="136"/>
      <c r="G2" s="104" t="s">
        <v>22</v>
      </c>
      <c r="H2" s="105"/>
      <c r="I2" s="105"/>
      <c r="J2" s="105"/>
    </row>
    <row r="3" spans="1:10" x14ac:dyDescent="0.2">
      <c r="A3" s="136"/>
      <c r="B3" s="136"/>
      <c r="C3" s="136"/>
      <c r="G3" s="105"/>
      <c r="H3" s="105"/>
      <c r="I3" s="105"/>
      <c r="J3" s="105"/>
    </row>
    <row r="4" spans="1:10" x14ac:dyDescent="0.2">
      <c r="A4" s="136"/>
      <c r="B4" s="136"/>
      <c r="C4" s="136"/>
      <c r="G4" s="105"/>
      <c r="H4" s="105"/>
      <c r="I4" s="105"/>
      <c r="J4" s="105"/>
    </row>
    <row r="5" spans="1:10" x14ac:dyDescent="0.2">
      <c r="A5" s="136"/>
      <c r="B5" s="136"/>
      <c r="C5" s="136"/>
      <c r="G5" s="105"/>
      <c r="H5" s="105"/>
      <c r="I5" s="105"/>
      <c r="J5" s="105"/>
    </row>
    <row r="6" spans="1:10" ht="14.25" customHeight="1" x14ac:dyDescent="0.2">
      <c r="A6" s="137"/>
      <c r="B6" s="137"/>
      <c r="C6" s="137"/>
    </row>
    <row r="7" spans="1:10" ht="12.6" customHeight="1" x14ac:dyDescent="0.2">
      <c r="A7" s="128" t="s">
        <v>0</v>
      </c>
      <c r="B7" s="129"/>
      <c r="C7" s="129"/>
      <c r="D7" s="129"/>
      <c r="E7" s="129"/>
      <c r="F7" s="129"/>
      <c r="G7" s="129"/>
      <c r="H7" s="129"/>
      <c r="I7" s="130"/>
      <c r="J7" s="131"/>
    </row>
    <row r="8" spans="1:10" ht="14.25" customHeight="1" x14ac:dyDescent="0.2">
      <c r="A8" s="132" t="s">
        <v>16</v>
      </c>
      <c r="B8" s="133"/>
      <c r="C8" s="133"/>
      <c r="D8" s="133"/>
      <c r="E8" s="133"/>
      <c r="F8" s="133"/>
      <c r="G8" s="133"/>
      <c r="H8" s="133"/>
      <c r="I8" s="134"/>
      <c r="J8" s="135"/>
    </row>
    <row r="9" spans="1:10" ht="14.25" customHeight="1" x14ac:dyDescent="0.2">
      <c r="A9" s="11"/>
      <c r="B9" s="115"/>
      <c r="C9" s="115"/>
      <c r="D9" s="16"/>
      <c r="E9" s="2"/>
      <c r="F9" s="2"/>
      <c r="G9" s="2"/>
      <c r="H9" s="2"/>
      <c r="I9" s="4"/>
      <c r="J9" s="6"/>
    </row>
    <row r="10" spans="1:10" ht="14.25" customHeight="1" x14ac:dyDescent="0.2">
      <c r="A10" s="5" t="s">
        <v>17</v>
      </c>
      <c r="B10" s="116">
        <v>20600581768</v>
      </c>
      <c r="C10" s="117"/>
      <c r="D10" s="16"/>
      <c r="E10" s="2"/>
      <c r="F10" s="2"/>
      <c r="G10" s="2"/>
      <c r="H10" s="2"/>
      <c r="I10" s="4"/>
      <c r="J10" s="6"/>
    </row>
    <row r="11" spans="1:10" ht="14.25" customHeight="1" x14ac:dyDescent="0.2">
      <c r="A11" s="5" t="s">
        <v>18</v>
      </c>
      <c r="B11" s="116"/>
      <c r="C11" s="117"/>
      <c r="D11" s="16"/>
      <c r="E11" s="2"/>
      <c r="F11" s="2"/>
      <c r="G11" s="2"/>
      <c r="H11" s="2"/>
      <c r="I11" s="4"/>
      <c r="J11" s="6"/>
    </row>
    <row r="12" spans="1:10" ht="14.25" customHeight="1" x14ac:dyDescent="0.2">
      <c r="A12" s="5"/>
      <c r="B12" s="2"/>
      <c r="C12" s="2"/>
      <c r="D12" s="2"/>
      <c r="E12" s="2"/>
      <c r="F12" s="2"/>
      <c r="G12" s="2"/>
      <c r="H12" s="2"/>
      <c r="I12" s="4"/>
      <c r="J12" s="6"/>
    </row>
    <row r="13" spans="1:10" ht="14.25" customHeight="1" x14ac:dyDescent="0.2">
      <c r="A13" s="5"/>
      <c r="B13" s="2"/>
      <c r="C13" s="2"/>
      <c r="D13" s="2"/>
      <c r="E13" s="2"/>
      <c r="F13" s="2"/>
      <c r="G13" s="2"/>
      <c r="H13" s="2"/>
      <c r="I13" s="4"/>
      <c r="J13" s="6"/>
    </row>
    <row r="14" spans="1:10" ht="14.25" customHeight="1" x14ac:dyDescent="0.2">
      <c r="A14" s="138" t="s">
        <v>19</v>
      </c>
      <c r="B14" s="139"/>
      <c r="C14" s="139"/>
      <c r="D14" s="2"/>
      <c r="E14" s="2"/>
      <c r="F14" s="2"/>
      <c r="G14" s="2"/>
      <c r="H14" s="2"/>
      <c r="I14" s="4"/>
      <c r="J14" s="6"/>
    </row>
    <row r="15" spans="1:10" ht="14.25" customHeight="1" x14ac:dyDescent="0.2">
      <c r="A15" s="5"/>
      <c r="B15" s="2"/>
      <c r="C15" s="2" t="s">
        <v>20</v>
      </c>
      <c r="D15" s="7"/>
      <c r="E15" s="2"/>
      <c r="F15" s="2"/>
      <c r="G15" s="2"/>
      <c r="H15" s="2"/>
      <c r="I15" s="4"/>
      <c r="J15" s="6"/>
    </row>
    <row r="16" spans="1:10" ht="14.25" customHeight="1" x14ac:dyDescent="0.2">
      <c r="A16" s="5"/>
      <c r="B16" s="2"/>
      <c r="C16" s="2" t="s">
        <v>21</v>
      </c>
      <c r="D16" s="7"/>
      <c r="E16" s="2"/>
      <c r="F16" s="2"/>
      <c r="G16" s="2"/>
      <c r="H16" s="2"/>
      <c r="I16" s="4"/>
      <c r="J16" s="6"/>
    </row>
    <row r="17" spans="1:10" ht="14.25" customHeight="1" x14ac:dyDescent="0.2">
      <c r="A17" s="5"/>
      <c r="B17" s="2"/>
      <c r="C17" s="2"/>
      <c r="D17" s="2"/>
      <c r="E17" s="2"/>
      <c r="F17" s="2"/>
      <c r="G17" s="2"/>
      <c r="H17" s="2"/>
      <c r="I17" s="4"/>
      <c r="J17" s="6"/>
    </row>
    <row r="18" spans="1:10" ht="17.850000000000001" customHeight="1" x14ac:dyDescent="0.2">
      <c r="A18" s="118" t="s">
        <v>1</v>
      </c>
      <c r="B18" s="119"/>
      <c r="C18" s="120"/>
      <c r="D18" s="121" t="s">
        <v>2</v>
      </c>
      <c r="E18" s="122"/>
      <c r="F18" s="123"/>
      <c r="G18" s="124" t="s">
        <v>3</v>
      </c>
      <c r="H18" s="125"/>
      <c r="I18" s="126" t="s">
        <v>4</v>
      </c>
      <c r="J18" s="127"/>
    </row>
    <row r="19" spans="1:10" ht="14.25" customHeight="1" x14ac:dyDescent="0.2">
      <c r="A19" s="8" t="s">
        <v>5</v>
      </c>
      <c r="B19" s="9" t="s">
        <v>6</v>
      </c>
      <c r="C19" s="10" t="s">
        <v>7</v>
      </c>
      <c r="D19" s="8" t="s">
        <v>8</v>
      </c>
      <c r="E19" s="113" t="s">
        <v>9</v>
      </c>
      <c r="F19" s="114"/>
      <c r="G19" s="8" t="s">
        <v>10</v>
      </c>
      <c r="H19" s="10" t="s">
        <v>11</v>
      </c>
      <c r="I19" s="10" t="s">
        <v>12</v>
      </c>
      <c r="J19" s="9" t="s">
        <v>13</v>
      </c>
    </row>
    <row r="20" spans="1:10" ht="12.6" customHeight="1" x14ac:dyDescent="0.2">
      <c r="A20" s="3"/>
      <c r="B20" s="3"/>
      <c r="C20" s="3"/>
      <c r="D20" s="14"/>
      <c r="E20" s="17"/>
      <c r="F20" s="18"/>
      <c r="G20" s="15"/>
      <c r="H20" s="3"/>
      <c r="I20" s="3"/>
      <c r="J20" s="3"/>
    </row>
    <row r="21" spans="1:10" ht="12.6" customHeight="1" x14ac:dyDescent="0.2">
      <c r="A21" s="3"/>
      <c r="B21" s="3"/>
      <c r="C21" s="3"/>
      <c r="D21" s="14"/>
      <c r="E21" s="17"/>
      <c r="F21" s="18"/>
      <c r="G21" s="15"/>
      <c r="H21" s="3"/>
      <c r="I21" s="3"/>
      <c r="J21" s="3"/>
    </row>
    <row r="22" spans="1:10" ht="12.6" customHeight="1" x14ac:dyDescent="0.2">
      <c r="A22" s="3"/>
      <c r="B22" s="3"/>
      <c r="C22" s="3"/>
      <c r="D22" s="14"/>
      <c r="E22" s="17"/>
      <c r="F22" s="18"/>
      <c r="G22" s="15"/>
      <c r="H22" s="3"/>
      <c r="I22" s="3"/>
      <c r="J22" s="3"/>
    </row>
    <row r="23" spans="1:10" ht="12.6" customHeight="1" x14ac:dyDescent="0.2">
      <c r="A23" s="3"/>
      <c r="B23" s="3"/>
      <c r="C23" s="3"/>
      <c r="D23" s="14"/>
      <c r="E23" s="17"/>
      <c r="F23" s="18"/>
      <c r="G23" s="15"/>
      <c r="H23" s="3"/>
      <c r="I23" s="3"/>
      <c r="J23" s="3"/>
    </row>
    <row r="24" spans="1:10" ht="12.6" customHeight="1" x14ac:dyDescent="0.2">
      <c r="A24" s="3"/>
      <c r="B24" s="3"/>
      <c r="C24" s="3"/>
      <c r="D24" s="14"/>
      <c r="E24" s="17"/>
      <c r="F24" s="18"/>
      <c r="G24" s="15"/>
      <c r="H24" s="3"/>
      <c r="I24" s="3"/>
      <c r="J24" s="3"/>
    </row>
    <row r="25" spans="1:10" ht="12.6" customHeight="1" x14ac:dyDescent="0.2">
      <c r="A25" s="3"/>
      <c r="B25" s="3"/>
      <c r="C25" s="3"/>
      <c r="D25" s="14"/>
      <c r="E25" s="17"/>
      <c r="F25" s="18"/>
      <c r="G25" s="15"/>
      <c r="H25" s="3"/>
      <c r="I25" s="3"/>
      <c r="J25" s="3"/>
    </row>
    <row r="26" spans="1:10" ht="12.6" customHeight="1" x14ac:dyDescent="0.2">
      <c r="A26" s="3"/>
      <c r="B26" s="3"/>
      <c r="C26" s="3"/>
      <c r="D26" s="14"/>
      <c r="E26" s="17"/>
      <c r="F26" s="18"/>
      <c r="G26" s="15"/>
      <c r="H26" s="3"/>
      <c r="I26" s="3"/>
      <c r="J26" s="3"/>
    </row>
    <row r="27" spans="1:10" ht="12.6" customHeight="1" x14ac:dyDescent="0.2">
      <c r="A27" s="3"/>
      <c r="B27" s="3"/>
      <c r="C27" s="3"/>
      <c r="D27" s="14"/>
      <c r="E27" s="12"/>
      <c r="F27" s="13"/>
      <c r="G27" s="15"/>
      <c r="H27" s="3"/>
      <c r="I27" s="3"/>
      <c r="J27" s="3"/>
    </row>
    <row r="28" spans="1:10" ht="12.6" customHeight="1" x14ac:dyDescent="0.2">
      <c r="A28" s="3"/>
      <c r="B28" s="3"/>
      <c r="C28" s="3"/>
      <c r="D28" s="14"/>
      <c r="E28" s="19"/>
      <c r="F28" s="20"/>
      <c r="G28" s="15"/>
      <c r="H28" s="3"/>
      <c r="I28" s="3"/>
      <c r="J28" s="3"/>
    </row>
    <row r="29" spans="1:10" ht="12.6" customHeight="1" x14ac:dyDescent="0.2">
      <c r="A29" s="3"/>
      <c r="B29" s="3"/>
      <c r="C29" s="3"/>
      <c r="D29" s="14"/>
      <c r="E29" s="19"/>
      <c r="F29" s="20"/>
      <c r="G29" s="15"/>
      <c r="H29" s="3"/>
      <c r="I29" s="3"/>
      <c r="J29" s="3"/>
    </row>
    <row r="30" spans="1:10" ht="12.6" customHeight="1" x14ac:dyDescent="0.2">
      <c r="A30" s="3"/>
      <c r="B30" s="3"/>
      <c r="C30" s="3"/>
      <c r="D30" s="14"/>
      <c r="E30" s="19"/>
      <c r="F30" s="20"/>
      <c r="G30" s="15"/>
      <c r="H30" s="3"/>
      <c r="I30" s="3"/>
      <c r="J30" s="3"/>
    </row>
    <row r="31" spans="1:10" ht="12.75" customHeight="1" x14ac:dyDescent="0.2">
      <c r="A31" s="3"/>
      <c r="B31" s="3"/>
      <c r="C31" s="3"/>
      <c r="D31" s="14"/>
      <c r="E31" s="19"/>
      <c r="F31" s="20"/>
      <c r="G31" s="15"/>
      <c r="H31" s="3"/>
      <c r="I31" s="3"/>
      <c r="J31" s="3"/>
    </row>
    <row r="32" spans="1:10" ht="12.6" customHeight="1" x14ac:dyDescent="0.2">
      <c r="A32" s="3"/>
      <c r="B32" s="3"/>
      <c r="C32" s="3"/>
      <c r="D32" s="14"/>
      <c r="E32" s="19"/>
      <c r="F32" s="20"/>
      <c r="G32" s="15"/>
      <c r="H32" s="3"/>
      <c r="I32" s="3"/>
      <c r="J32" s="3"/>
    </row>
    <row r="33" spans="1:10" ht="12.6" customHeight="1" x14ac:dyDescent="0.2">
      <c r="A33" s="3"/>
      <c r="B33" s="3"/>
      <c r="C33" s="3"/>
      <c r="D33" s="14"/>
      <c r="E33" s="19"/>
      <c r="F33" s="20"/>
      <c r="G33" s="15"/>
      <c r="H33" s="3"/>
      <c r="I33" s="3"/>
      <c r="J33" s="3"/>
    </row>
    <row r="34" spans="1:10" ht="12.6" customHeight="1" x14ac:dyDescent="0.2">
      <c r="A34" s="3"/>
      <c r="B34" s="3"/>
      <c r="C34" s="3"/>
      <c r="D34" s="14"/>
      <c r="E34" s="19"/>
      <c r="F34" s="20"/>
      <c r="G34" s="15"/>
      <c r="H34" s="3"/>
      <c r="I34" s="3"/>
      <c r="J34" s="3"/>
    </row>
    <row r="35" spans="1:10" ht="14.25" customHeight="1" x14ac:dyDescent="0.2">
      <c r="A35" s="106"/>
      <c r="B35" s="107"/>
      <c r="C35" s="107"/>
      <c r="D35" s="107"/>
      <c r="E35" s="108"/>
      <c r="F35" s="109"/>
      <c r="G35" s="1" t="s">
        <v>14</v>
      </c>
      <c r="H35" s="3"/>
      <c r="I35" s="3"/>
      <c r="J35" s="3"/>
    </row>
    <row r="36" spans="1:10" ht="45" customHeight="1" x14ac:dyDescent="0.2">
      <c r="A36" s="110" t="s">
        <v>15</v>
      </c>
      <c r="B36" s="111"/>
      <c r="C36" s="111"/>
      <c r="D36" s="111"/>
      <c r="E36" s="111"/>
      <c r="F36" s="111"/>
      <c r="G36" s="111"/>
      <c r="H36" s="111"/>
      <c r="I36" s="111"/>
      <c r="J36" s="112"/>
    </row>
  </sheetData>
  <mergeCells count="16">
    <mergeCell ref="G2:J5"/>
    <mergeCell ref="A35:F35"/>
    <mergeCell ref="A36:J36"/>
    <mergeCell ref="E19:F19"/>
    <mergeCell ref="B9:C9"/>
    <mergeCell ref="B10:C10"/>
    <mergeCell ref="B11:C11"/>
    <mergeCell ref="A18:C18"/>
    <mergeCell ref="D18:F18"/>
    <mergeCell ref="G18:H18"/>
    <mergeCell ref="I18:J18"/>
    <mergeCell ref="A7:J7"/>
    <mergeCell ref="A8:H8"/>
    <mergeCell ref="I8:J8"/>
    <mergeCell ref="A1:C6"/>
    <mergeCell ref="A14:C14"/>
  </mergeCells>
  <pageMargins left="0.7" right="0.7" top="0.75" bottom="0.75" header="0.3" footer="0.3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workbookViewId="0">
      <selection activeCell="F24" sqref="F24"/>
    </sheetView>
  </sheetViews>
  <sheetFormatPr baseColWidth="10" defaultRowHeight="12.75" x14ac:dyDescent="0.2"/>
  <cols>
    <col min="2" max="2" width="34.5" customWidth="1"/>
    <col min="3" max="3" width="38.33203125" customWidth="1"/>
    <col min="5" max="5" width="33.5" bestFit="1" customWidth="1"/>
    <col min="6" max="6" width="14.1640625" bestFit="1" customWidth="1"/>
  </cols>
  <sheetData>
    <row r="1" spans="1:6" ht="12.75" customHeight="1" x14ac:dyDescent="0.2">
      <c r="A1" s="156" t="s">
        <v>85</v>
      </c>
      <c r="B1" s="157"/>
      <c r="C1" s="157"/>
      <c r="D1" s="157"/>
      <c r="E1" s="158"/>
      <c r="F1" s="155"/>
    </row>
    <row r="2" spans="1:6" ht="12.75" customHeight="1" x14ac:dyDescent="0.2">
      <c r="A2" s="159"/>
      <c r="B2" s="154"/>
      <c r="C2" s="154"/>
      <c r="D2" s="154"/>
      <c r="E2" s="160"/>
      <c r="F2" s="155"/>
    </row>
    <row r="3" spans="1:6" ht="12.75" customHeight="1" x14ac:dyDescent="0.2">
      <c r="A3" s="71" t="s">
        <v>55</v>
      </c>
      <c r="C3" s="70" t="s">
        <v>75</v>
      </c>
      <c r="D3" s="90"/>
      <c r="F3" s="155"/>
    </row>
    <row r="4" spans="1:6" ht="12.75" customHeight="1" x14ac:dyDescent="0.2">
      <c r="A4" s="71" t="s">
        <v>54</v>
      </c>
      <c r="C4" s="69">
        <v>975059264</v>
      </c>
      <c r="D4" s="90"/>
      <c r="F4" s="155"/>
    </row>
    <row r="5" spans="1:6" ht="12.75" customHeight="1" x14ac:dyDescent="0.2">
      <c r="A5" s="71"/>
      <c r="D5" s="90"/>
      <c r="F5" s="155"/>
    </row>
    <row r="6" spans="1:6" s="96" customFormat="1" ht="12.75" customHeight="1" x14ac:dyDescent="0.2">
      <c r="A6" s="146" t="s">
        <v>82</v>
      </c>
      <c r="B6" s="147"/>
      <c r="C6" s="150" t="s">
        <v>59</v>
      </c>
      <c r="D6" s="150"/>
      <c r="E6" s="95" t="s">
        <v>60</v>
      </c>
      <c r="F6" s="151">
        <v>40</v>
      </c>
    </row>
    <row r="7" spans="1:6" s="96" customFormat="1" x14ac:dyDescent="0.2">
      <c r="A7" s="148"/>
      <c r="B7" s="149"/>
      <c r="C7" s="97" t="s">
        <v>56</v>
      </c>
      <c r="D7" s="97" t="s">
        <v>58</v>
      </c>
      <c r="E7" s="98" t="s">
        <v>57</v>
      </c>
      <c r="F7" s="152"/>
    </row>
    <row r="8" spans="1:6" s="96" customFormat="1" ht="12.75" customHeight="1" x14ac:dyDescent="0.2">
      <c r="A8" s="97">
        <v>1</v>
      </c>
      <c r="B8" s="99" t="s">
        <v>74</v>
      </c>
      <c r="C8" s="99" t="s">
        <v>79</v>
      </c>
      <c r="D8" s="100">
        <v>0.29166666666666669</v>
      </c>
      <c r="E8" s="101" t="s">
        <v>61</v>
      </c>
      <c r="F8" s="152"/>
    </row>
    <row r="9" spans="1:6" s="96" customFormat="1" ht="12.75" customHeight="1" x14ac:dyDescent="0.2">
      <c r="A9" s="97">
        <v>2</v>
      </c>
      <c r="B9" s="99" t="s">
        <v>76</v>
      </c>
      <c r="C9" s="99" t="s">
        <v>78</v>
      </c>
      <c r="D9" s="100">
        <v>0.29166666666666669</v>
      </c>
      <c r="E9" s="101" t="s">
        <v>61</v>
      </c>
      <c r="F9" s="152"/>
    </row>
    <row r="10" spans="1:6" s="96" customFormat="1" x14ac:dyDescent="0.2">
      <c r="A10" s="97">
        <v>3</v>
      </c>
      <c r="B10" s="99" t="s">
        <v>80</v>
      </c>
      <c r="C10" s="99" t="s">
        <v>81</v>
      </c>
      <c r="D10" s="100">
        <v>0.29166666666666669</v>
      </c>
      <c r="E10" s="102" t="s">
        <v>61</v>
      </c>
      <c r="F10" s="153"/>
    </row>
    <row r="11" spans="1:6" ht="12.75" customHeight="1" x14ac:dyDescent="0.2">
      <c r="F11" s="103"/>
    </row>
    <row r="12" spans="1:6" s="96" customFormat="1" ht="12.75" customHeight="1" x14ac:dyDescent="0.2">
      <c r="A12" s="146" t="s">
        <v>96</v>
      </c>
      <c r="B12" s="147"/>
      <c r="C12" s="150" t="s">
        <v>59</v>
      </c>
      <c r="D12" s="150"/>
      <c r="E12" s="95" t="s">
        <v>60</v>
      </c>
      <c r="F12" s="151">
        <v>40</v>
      </c>
    </row>
    <row r="13" spans="1:6" s="96" customFormat="1" x14ac:dyDescent="0.2">
      <c r="A13" s="148"/>
      <c r="B13" s="149"/>
      <c r="C13" s="97" t="s">
        <v>56</v>
      </c>
      <c r="D13" s="97" t="s">
        <v>58</v>
      </c>
      <c r="E13" s="98" t="s">
        <v>57</v>
      </c>
      <c r="F13" s="152"/>
    </row>
    <row r="14" spans="1:6" s="96" customFormat="1" ht="12.75" customHeight="1" x14ac:dyDescent="0.2">
      <c r="A14" s="97"/>
      <c r="B14" s="99" t="s">
        <v>97</v>
      </c>
      <c r="C14" s="99" t="s">
        <v>84</v>
      </c>
      <c r="D14" s="100">
        <v>0.45833333333333331</v>
      </c>
      <c r="E14" s="101" t="s">
        <v>61</v>
      </c>
      <c r="F14" s="153"/>
    </row>
    <row r="15" spans="1:6" x14ac:dyDescent="0.2">
      <c r="F15" s="91"/>
    </row>
    <row r="16" spans="1:6" s="96" customFormat="1" ht="12.75" customHeight="1" x14ac:dyDescent="0.2">
      <c r="A16" s="146" t="s">
        <v>83</v>
      </c>
      <c r="B16" s="147"/>
      <c r="C16" s="150" t="s">
        <v>59</v>
      </c>
      <c r="D16" s="150"/>
      <c r="E16" s="95" t="s">
        <v>60</v>
      </c>
      <c r="F16" s="151">
        <v>40</v>
      </c>
    </row>
    <row r="17" spans="1:6" s="96" customFormat="1" ht="12.75" customHeight="1" x14ac:dyDescent="0.2">
      <c r="A17" s="148"/>
      <c r="B17" s="149"/>
      <c r="C17" s="97" t="s">
        <v>56</v>
      </c>
      <c r="D17" s="97" t="s">
        <v>58</v>
      </c>
      <c r="E17" s="98" t="s">
        <v>57</v>
      </c>
      <c r="F17" s="152"/>
    </row>
    <row r="18" spans="1:6" s="96" customFormat="1" ht="12.75" customHeight="1" x14ac:dyDescent="0.2">
      <c r="A18" s="97">
        <v>1</v>
      </c>
      <c r="B18" s="99" t="s">
        <v>74</v>
      </c>
      <c r="C18" s="101" t="s">
        <v>61</v>
      </c>
      <c r="D18" s="100">
        <v>0.58333333333333337</v>
      </c>
      <c r="E18" s="102" t="s">
        <v>79</v>
      </c>
      <c r="F18" s="152"/>
    </row>
    <row r="19" spans="1:6" s="96" customFormat="1" ht="12.75" customHeight="1" x14ac:dyDescent="0.2">
      <c r="A19" s="97">
        <v>2</v>
      </c>
      <c r="B19" s="99" t="s">
        <v>76</v>
      </c>
      <c r="C19" s="101" t="s">
        <v>61</v>
      </c>
      <c r="D19" s="100">
        <v>0.58333333333333337</v>
      </c>
      <c r="E19" s="102" t="s">
        <v>78</v>
      </c>
      <c r="F19" s="152"/>
    </row>
    <row r="20" spans="1:6" s="96" customFormat="1" ht="13.5" customHeight="1" x14ac:dyDescent="0.2">
      <c r="A20" s="97">
        <v>3</v>
      </c>
      <c r="B20" s="99" t="s">
        <v>80</v>
      </c>
      <c r="C20" s="102" t="s">
        <v>61</v>
      </c>
      <c r="D20" s="100">
        <v>0.58333333333333337</v>
      </c>
      <c r="E20" s="102" t="s">
        <v>81</v>
      </c>
      <c r="F20" s="153"/>
    </row>
    <row r="23" spans="1:6" x14ac:dyDescent="0.2">
      <c r="F23" s="94">
        <f>F6+F12+F16</f>
        <v>120</v>
      </c>
    </row>
  </sheetData>
  <mergeCells count="11">
    <mergeCell ref="A1:E2"/>
    <mergeCell ref="F1:F5"/>
    <mergeCell ref="A16:B17"/>
    <mergeCell ref="C16:D16"/>
    <mergeCell ref="F16:F20"/>
    <mergeCell ref="A12:B13"/>
    <mergeCell ref="C12:D12"/>
    <mergeCell ref="F12:F14"/>
    <mergeCell ref="A6:B7"/>
    <mergeCell ref="C6:D6"/>
    <mergeCell ref="F6:F10"/>
  </mergeCells>
  <pageMargins left="0.7" right="0.7" top="0.75" bottom="0.75" header="0.3" footer="0.3"/>
  <pageSetup paperSize="256" orientation="portrait" horizontalDpi="203" verticalDpi="20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C8"/>
  <sheetViews>
    <sheetView showGridLines="0" workbookViewId="0">
      <selection activeCell="A3" sqref="A3:C8"/>
    </sheetView>
  </sheetViews>
  <sheetFormatPr baseColWidth="10" defaultRowHeight="12.75" x14ac:dyDescent="0.2"/>
  <cols>
    <col min="1" max="1" width="14.5" customWidth="1"/>
    <col min="2" max="2" width="50" customWidth="1"/>
  </cols>
  <sheetData>
    <row r="3" spans="1:3" x14ac:dyDescent="0.2">
      <c r="A3" s="69" t="s">
        <v>62</v>
      </c>
    </row>
    <row r="4" spans="1:3" s="72" customFormat="1" x14ac:dyDescent="0.2">
      <c r="A4" s="73" t="s">
        <v>66</v>
      </c>
      <c r="B4" s="73" t="s">
        <v>49</v>
      </c>
      <c r="C4" s="73" t="s">
        <v>67</v>
      </c>
    </row>
    <row r="5" spans="1:3" x14ac:dyDescent="0.2">
      <c r="A5" s="73" t="s">
        <v>63</v>
      </c>
      <c r="B5" s="73" t="s">
        <v>68</v>
      </c>
      <c r="C5" s="74">
        <f>45+110</f>
        <v>155</v>
      </c>
    </row>
    <row r="6" spans="1:3" x14ac:dyDescent="0.2">
      <c r="A6" s="73" t="s">
        <v>64</v>
      </c>
      <c r="B6" s="73" t="s">
        <v>68</v>
      </c>
      <c r="C6" s="74">
        <f>220+15</f>
        <v>235</v>
      </c>
    </row>
    <row r="7" spans="1:3" x14ac:dyDescent="0.2">
      <c r="A7" s="73" t="s">
        <v>65</v>
      </c>
      <c r="B7" s="73" t="s">
        <v>68</v>
      </c>
      <c r="C7" s="74">
        <v>440</v>
      </c>
    </row>
    <row r="8" spans="1:3" x14ac:dyDescent="0.2">
      <c r="A8" s="75"/>
      <c r="B8" s="76"/>
      <c r="C8" s="74">
        <f>SUM(C5:C7)</f>
        <v>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opLeftCell="A4" workbookViewId="0">
      <selection activeCell="C18" sqref="C18"/>
    </sheetView>
  </sheetViews>
  <sheetFormatPr baseColWidth="10" defaultRowHeight="12.75" x14ac:dyDescent="0.2"/>
  <sheetData>
    <row r="1" spans="1:8" s="41" customFormat="1" ht="21" customHeight="1" x14ac:dyDescent="0.2">
      <c r="A1" s="41" t="s">
        <v>23</v>
      </c>
    </row>
    <row r="3" spans="1:8" x14ac:dyDescent="0.2">
      <c r="A3" s="140" t="s">
        <v>24</v>
      </c>
      <c r="B3" s="140"/>
      <c r="C3" s="140"/>
      <c r="D3" s="140"/>
      <c r="E3" s="140"/>
      <c r="F3" s="21"/>
      <c r="G3" s="22"/>
    </row>
    <row r="4" spans="1:8" x14ac:dyDescent="0.2">
      <c r="A4" s="141" t="s">
        <v>37</v>
      </c>
      <c r="B4" s="141"/>
      <c r="C4" s="141"/>
      <c r="D4" s="22"/>
      <c r="E4" s="21"/>
      <c r="F4" s="21"/>
      <c r="G4" s="22"/>
    </row>
    <row r="5" spans="1:8" x14ac:dyDescent="0.2">
      <c r="A5" s="142" t="s">
        <v>36</v>
      </c>
      <c r="B5" s="142"/>
      <c r="C5" s="22"/>
      <c r="D5" s="22"/>
      <c r="E5" s="21"/>
      <c r="F5" s="23"/>
      <c r="G5" s="42" t="s">
        <v>34</v>
      </c>
    </row>
    <row r="6" spans="1:8" x14ac:dyDescent="0.2">
      <c r="A6" s="24" t="s">
        <v>25</v>
      </c>
      <c r="B6" s="24"/>
      <c r="C6" s="43">
        <v>0</v>
      </c>
      <c r="D6" s="25" t="s">
        <v>35</v>
      </c>
      <c r="E6" s="26"/>
      <c r="F6" s="27"/>
      <c r="G6" s="28"/>
    </row>
    <row r="7" spans="1:8" x14ac:dyDescent="0.2">
      <c r="A7" s="24"/>
      <c r="B7" s="24"/>
      <c r="C7" s="28"/>
      <c r="D7" s="28"/>
      <c r="E7" s="26"/>
      <c r="F7" s="27"/>
      <c r="G7" s="28"/>
    </row>
    <row r="8" spans="1:8" x14ac:dyDescent="0.2">
      <c r="A8" s="29" t="s">
        <v>26</v>
      </c>
      <c r="B8" s="29" t="s">
        <v>27</v>
      </c>
      <c r="C8" s="29" t="s">
        <v>28</v>
      </c>
      <c r="D8" s="29" t="s">
        <v>29</v>
      </c>
      <c r="E8" s="29" t="s">
        <v>30</v>
      </c>
      <c r="F8" s="29" t="s">
        <v>31</v>
      </c>
      <c r="G8" s="29" t="s">
        <v>32</v>
      </c>
      <c r="H8" s="29" t="s">
        <v>38</v>
      </c>
    </row>
    <row r="9" spans="1:8" x14ac:dyDescent="0.2">
      <c r="A9" s="30">
        <v>1</v>
      </c>
      <c r="B9" s="31"/>
      <c r="C9" s="30"/>
      <c r="D9" s="30"/>
      <c r="E9" s="30"/>
      <c r="F9" s="30"/>
      <c r="G9" s="32"/>
    </row>
    <row r="10" spans="1:8" x14ac:dyDescent="0.2">
      <c r="A10" s="30">
        <v>2</v>
      </c>
      <c r="B10" s="31"/>
      <c r="C10" s="30"/>
      <c r="D10" s="30"/>
      <c r="E10" s="30"/>
      <c r="F10" s="30"/>
      <c r="G10" s="32"/>
    </row>
    <row r="11" spans="1:8" x14ac:dyDescent="0.2">
      <c r="A11" s="30">
        <v>3</v>
      </c>
      <c r="B11" s="31"/>
      <c r="C11" s="30"/>
      <c r="D11" s="30"/>
      <c r="E11" s="30"/>
      <c r="F11" s="30"/>
      <c r="G11" s="32"/>
    </row>
    <row r="12" spans="1:8" x14ac:dyDescent="0.2">
      <c r="A12" s="30">
        <v>4</v>
      </c>
      <c r="B12" s="31"/>
      <c r="C12" s="30"/>
      <c r="D12" s="30"/>
      <c r="E12" s="30"/>
      <c r="F12" s="30"/>
      <c r="G12" s="32"/>
    </row>
    <row r="13" spans="1:8" x14ac:dyDescent="0.2">
      <c r="A13" s="30">
        <v>5</v>
      </c>
      <c r="B13" s="31"/>
      <c r="C13" s="30"/>
      <c r="D13" s="30"/>
      <c r="E13" s="30"/>
      <c r="F13" s="30"/>
      <c r="G13" s="32"/>
    </row>
    <row r="14" spans="1:8" x14ac:dyDescent="0.2">
      <c r="A14" s="30">
        <v>6</v>
      </c>
      <c r="B14" s="31"/>
      <c r="C14" s="30"/>
      <c r="D14" s="30"/>
      <c r="E14" s="30"/>
      <c r="F14" s="30"/>
      <c r="G14" s="32"/>
    </row>
    <row r="15" spans="1:8" ht="13.5" thickBot="1" x14ac:dyDescent="0.25">
      <c r="A15" s="30"/>
      <c r="B15" s="33"/>
      <c r="C15" s="28"/>
      <c r="D15" s="34"/>
      <c r="E15" s="26"/>
      <c r="F15" s="26"/>
      <c r="G15" s="34"/>
    </row>
    <row r="16" spans="1:8" ht="15.75" thickBot="1" x14ac:dyDescent="0.3">
      <c r="A16" s="35"/>
      <c r="B16" s="36"/>
      <c r="C16" s="37"/>
      <c r="D16" s="38"/>
      <c r="E16" s="37"/>
      <c r="F16" s="39" t="s">
        <v>33</v>
      </c>
      <c r="G16" s="40">
        <f>SUM(G9:G14)</f>
        <v>0</v>
      </c>
    </row>
    <row r="17" spans="1:7" x14ac:dyDescent="0.2">
      <c r="A17" s="35"/>
      <c r="B17" s="35"/>
      <c r="C17" s="35"/>
      <c r="D17" s="35"/>
      <c r="E17" s="35"/>
      <c r="F17" s="35"/>
      <c r="G17" s="35"/>
    </row>
  </sheetData>
  <mergeCells count="3">
    <mergeCell ref="A3:E3"/>
    <mergeCell ref="A4:C4"/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28"/>
  <sheetViews>
    <sheetView workbookViewId="0">
      <selection activeCell="E38" sqref="E38"/>
    </sheetView>
  </sheetViews>
  <sheetFormatPr baseColWidth="10" defaultRowHeight="12.75" x14ac:dyDescent="0.2"/>
  <cols>
    <col min="3" max="3" width="49" customWidth="1"/>
    <col min="4" max="4" width="29.6640625" customWidth="1"/>
    <col min="5" max="5" width="31.33203125" customWidth="1"/>
  </cols>
  <sheetData>
    <row r="4" spans="1:5" ht="13.5" thickBot="1" x14ac:dyDescent="0.25"/>
    <row r="5" spans="1:5" s="44" customFormat="1" ht="21.75" customHeight="1" thickBot="1" x14ac:dyDescent="0.25">
      <c r="A5" s="45" t="s">
        <v>42</v>
      </c>
      <c r="B5" s="46" t="s">
        <v>27</v>
      </c>
      <c r="C5" s="45" t="s">
        <v>39</v>
      </c>
      <c r="D5" s="47" t="s">
        <v>41</v>
      </c>
      <c r="E5" s="45" t="s">
        <v>40</v>
      </c>
    </row>
    <row r="6" spans="1:5" ht="30.75" customHeight="1" x14ac:dyDescent="0.2">
      <c r="A6" s="44">
        <v>1</v>
      </c>
    </row>
    <row r="7" spans="1:5" ht="30.75" customHeight="1" x14ac:dyDescent="0.2">
      <c r="A7" s="44">
        <v>2</v>
      </c>
    </row>
    <row r="8" spans="1:5" ht="30.75" customHeight="1" x14ac:dyDescent="0.2">
      <c r="A8" s="44">
        <v>3</v>
      </c>
    </row>
    <row r="9" spans="1:5" ht="30.75" customHeight="1" x14ac:dyDescent="0.2">
      <c r="A9" s="44">
        <v>4</v>
      </c>
    </row>
    <row r="10" spans="1:5" ht="30.75" customHeight="1" x14ac:dyDescent="0.2">
      <c r="A10" s="44">
        <v>5</v>
      </c>
    </row>
    <row r="11" spans="1:5" ht="30.75" customHeight="1" x14ac:dyDescent="0.2">
      <c r="A11" s="44">
        <v>6</v>
      </c>
    </row>
    <row r="12" spans="1:5" ht="30.75" customHeight="1" x14ac:dyDescent="0.2">
      <c r="A12" s="44">
        <v>7</v>
      </c>
    </row>
    <row r="13" spans="1:5" ht="30.75" customHeight="1" x14ac:dyDescent="0.2">
      <c r="A13" s="44">
        <v>8</v>
      </c>
    </row>
    <row r="14" spans="1:5" ht="30.75" customHeight="1" x14ac:dyDescent="0.2">
      <c r="A14" s="44">
        <v>9</v>
      </c>
    </row>
    <row r="15" spans="1:5" ht="30.75" customHeight="1" x14ac:dyDescent="0.2">
      <c r="A15" s="44">
        <v>10</v>
      </c>
    </row>
    <row r="16" spans="1:5" ht="30.75" customHeight="1" x14ac:dyDescent="0.2">
      <c r="A16" s="44">
        <v>11</v>
      </c>
    </row>
    <row r="17" spans="1:4" ht="30.75" customHeight="1" x14ac:dyDescent="0.2">
      <c r="A17" s="44">
        <v>12</v>
      </c>
    </row>
    <row r="18" spans="1:4" ht="30.75" customHeight="1" x14ac:dyDescent="0.2">
      <c r="A18" s="44">
        <v>13</v>
      </c>
    </row>
    <row r="19" spans="1:4" ht="30.75" customHeight="1" x14ac:dyDescent="0.2">
      <c r="A19" s="44">
        <v>14</v>
      </c>
    </row>
    <row r="20" spans="1:4" ht="30.75" customHeight="1" x14ac:dyDescent="0.2">
      <c r="A20" s="44">
        <v>15</v>
      </c>
    </row>
    <row r="21" spans="1:4" ht="30.75" customHeight="1" x14ac:dyDescent="0.2">
      <c r="A21" s="44">
        <v>16</v>
      </c>
    </row>
    <row r="22" spans="1:4" ht="30.75" customHeight="1" x14ac:dyDescent="0.2">
      <c r="A22" s="44">
        <v>17</v>
      </c>
    </row>
    <row r="23" spans="1:4" ht="30.75" customHeight="1" x14ac:dyDescent="0.2">
      <c r="A23" s="44">
        <v>18</v>
      </c>
    </row>
    <row r="24" spans="1:4" ht="30.75" customHeight="1" x14ac:dyDescent="0.2">
      <c r="A24" s="44">
        <v>19</v>
      </c>
    </row>
    <row r="25" spans="1:4" ht="30.75" customHeight="1" x14ac:dyDescent="0.2">
      <c r="A25" s="44">
        <v>20</v>
      </c>
    </row>
    <row r="28" spans="1:4" x14ac:dyDescent="0.2">
      <c r="D28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5"/>
  <sheetViews>
    <sheetView showGridLines="0" workbookViewId="0">
      <selection activeCell="D7" sqref="D7"/>
    </sheetView>
  </sheetViews>
  <sheetFormatPr baseColWidth="10" defaultRowHeight="12.75" x14ac:dyDescent="0.2"/>
  <cols>
    <col min="1" max="1" width="12.5" customWidth="1"/>
    <col min="2" max="2" width="21.1640625" customWidth="1"/>
    <col min="3" max="3" width="21.83203125" customWidth="1"/>
    <col min="4" max="4" width="21.33203125" customWidth="1"/>
    <col min="5" max="5" width="17" customWidth="1"/>
    <col min="6" max="6" width="5.1640625" customWidth="1"/>
  </cols>
  <sheetData>
    <row r="1" spans="1:5" ht="28.5" x14ac:dyDescent="0.2">
      <c r="A1" s="35"/>
      <c r="B1" s="144" t="s">
        <v>44</v>
      </c>
      <c r="C1" s="144"/>
      <c r="D1" s="144"/>
      <c r="E1" s="144"/>
    </row>
    <row r="2" spans="1:5" x14ac:dyDescent="0.2">
      <c r="A2" s="35"/>
      <c r="B2" s="35"/>
      <c r="C2" s="35"/>
      <c r="D2" s="35"/>
      <c r="E2" s="35"/>
    </row>
    <row r="3" spans="1:5" ht="15" x14ac:dyDescent="0.25">
      <c r="A3" s="35" t="s">
        <v>45</v>
      </c>
      <c r="B3" s="35"/>
      <c r="C3" s="35"/>
      <c r="D3" s="48" t="s">
        <v>46</v>
      </c>
      <c r="E3" s="35"/>
    </row>
    <row r="4" spans="1:5" ht="13.5" thickBot="1" x14ac:dyDescent="0.25">
      <c r="A4" s="35"/>
      <c r="B4" s="35"/>
      <c r="C4" s="35"/>
      <c r="D4" s="35"/>
      <c r="E4" s="35"/>
    </row>
    <row r="5" spans="1:5" ht="15.75" thickBot="1" x14ac:dyDescent="0.25">
      <c r="A5" s="49" t="s">
        <v>26</v>
      </c>
      <c r="B5" s="50" t="s">
        <v>47</v>
      </c>
      <c r="C5" s="51" t="s">
        <v>48</v>
      </c>
      <c r="D5" s="52" t="s">
        <v>49</v>
      </c>
      <c r="E5" s="50" t="s">
        <v>43</v>
      </c>
    </row>
    <row r="6" spans="1:5" ht="15" x14ac:dyDescent="0.25">
      <c r="A6" s="53">
        <v>1</v>
      </c>
      <c r="B6" s="54"/>
      <c r="C6" s="55"/>
      <c r="D6" s="56"/>
      <c r="E6" s="54"/>
    </row>
    <row r="7" spans="1:5" ht="15" x14ac:dyDescent="0.25">
      <c r="A7" s="57">
        <v>2</v>
      </c>
      <c r="B7" s="58">
        <v>0</v>
      </c>
      <c r="C7" s="59">
        <v>12</v>
      </c>
      <c r="D7" s="60"/>
      <c r="E7" s="58"/>
    </row>
    <row r="8" spans="1:5" ht="15" x14ac:dyDescent="0.25">
      <c r="A8" s="57">
        <v>3</v>
      </c>
      <c r="B8" s="58"/>
      <c r="C8" s="59"/>
      <c r="D8" s="60"/>
      <c r="E8" s="58"/>
    </row>
    <row r="9" spans="1:5" ht="15" x14ac:dyDescent="0.25">
      <c r="A9" s="57">
        <v>4</v>
      </c>
      <c r="B9" s="58"/>
      <c r="C9" s="59"/>
      <c r="D9" s="60"/>
      <c r="E9" s="58"/>
    </row>
    <row r="10" spans="1:5" ht="15.75" thickBot="1" x14ac:dyDescent="0.3">
      <c r="A10" s="61">
        <v>5</v>
      </c>
      <c r="B10" s="62"/>
      <c r="C10" s="63"/>
      <c r="D10" s="64"/>
      <c r="E10" s="62"/>
    </row>
    <row r="11" spans="1:5" ht="15.75" thickBot="1" x14ac:dyDescent="0.3">
      <c r="A11" s="143"/>
      <c r="B11" s="143"/>
      <c r="C11" s="65"/>
      <c r="D11" s="66" t="s">
        <v>50</v>
      </c>
      <c r="E11" s="67"/>
    </row>
    <row r="12" spans="1:5" ht="15" x14ac:dyDescent="0.25">
      <c r="A12" s="65"/>
      <c r="B12" s="65"/>
      <c r="C12" s="65"/>
      <c r="D12" s="66"/>
      <c r="E12" s="68"/>
    </row>
    <row r="13" spans="1:5" ht="15" x14ac:dyDescent="0.25">
      <c r="A13" s="65"/>
      <c r="B13" s="65"/>
      <c r="C13" s="65"/>
      <c r="D13" s="66"/>
      <c r="E13" s="68"/>
    </row>
    <row r="14" spans="1:5" ht="15" x14ac:dyDescent="0.25">
      <c r="A14" s="143" t="s">
        <v>51</v>
      </c>
      <c r="B14" s="143"/>
      <c r="C14" s="65" t="s">
        <v>52</v>
      </c>
      <c r="D14" s="65" t="s">
        <v>53</v>
      </c>
      <c r="E14" s="48"/>
    </row>
    <row r="15" spans="1:5" x14ac:dyDescent="0.2">
      <c r="A15" s="35"/>
      <c r="B15" s="35"/>
      <c r="C15" s="35"/>
      <c r="D15" s="35"/>
      <c r="E15" s="35"/>
    </row>
    <row r="16" spans="1:5" x14ac:dyDescent="0.2">
      <c r="A16" s="35"/>
      <c r="B16" s="35"/>
      <c r="C16" s="35"/>
      <c r="D16" s="35"/>
      <c r="E16" s="35"/>
    </row>
    <row r="17" spans="1:5" ht="28.5" x14ac:dyDescent="0.2">
      <c r="A17" s="35"/>
      <c r="B17" s="144" t="s">
        <v>44</v>
      </c>
      <c r="C17" s="144"/>
      <c r="D17" s="144"/>
      <c r="E17" s="144"/>
    </row>
    <row r="18" spans="1:5" x14ac:dyDescent="0.2">
      <c r="A18" s="35"/>
      <c r="B18" s="35"/>
      <c r="C18" s="35"/>
      <c r="D18" s="35"/>
      <c r="E18" s="35"/>
    </row>
    <row r="19" spans="1:5" ht="15" x14ac:dyDescent="0.25">
      <c r="A19" s="35" t="s">
        <v>45</v>
      </c>
      <c r="B19" s="35"/>
      <c r="C19" s="35"/>
      <c r="D19" s="48" t="s">
        <v>46</v>
      </c>
      <c r="E19" s="35"/>
    </row>
    <row r="20" spans="1:5" ht="13.5" thickBot="1" x14ac:dyDescent="0.25">
      <c r="A20" s="35"/>
      <c r="B20" s="35"/>
      <c r="C20" s="35"/>
      <c r="D20" s="35"/>
      <c r="E20" s="35"/>
    </row>
    <row r="21" spans="1:5" ht="15.75" thickBot="1" x14ac:dyDescent="0.25">
      <c r="A21" s="49" t="s">
        <v>26</v>
      </c>
      <c r="B21" s="50" t="s">
        <v>47</v>
      </c>
      <c r="C21" s="51" t="s">
        <v>48</v>
      </c>
      <c r="D21" s="52" t="s">
        <v>49</v>
      </c>
      <c r="E21" s="50" t="s">
        <v>43</v>
      </c>
    </row>
    <row r="22" spans="1:5" ht="15" x14ac:dyDescent="0.25">
      <c r="A22" s="53">
        <v>1</v>
      </c>
      <c r="B22" s="54"/>
      <c r="C22" s="55"/>
      <c r="D22" s="56"/>
      <c r="E22" s="54"/>
    </row>
    <row r="23" spans="1:5" ht="15" x14ac:dyDescent="0.25">
      <c r="A23" s="57">
        <v>2</v>
      </c>
      <c r="B23" s="58"/>
      <c r="C23" s="59"/>
      <c r="D23" s="60"/>
      <c r="E23" s="58"/>
    </row>
    <row r="24" spans="1:5" ht="15" x14ac:dyDescent="0.25">
      <c r="A24" s="57">
        <v>3</v>
      </c>
      <c r="B24" s="58"/>
      <c r="C24" s="59"/>
      <c r="D24" s="60"/>
      <c r="E24" s="58"/>
    </row>
    <row r="25" spans="1:5" ht="15" x14ac:dyDescent="0.25">
      <c r="A25" s="57">
        <v>4</v>
      </c>
      <c r="B25" s="58"/>
      <c r="C25" s="59"/>
      <c r="D25" s="60"/>
      <c r="E25" s="58"/>
    </row>
    <row r="26" spans="1:5" ht="15.75" thickBot="1" x14ac:dyDescent="0.3">
      <c r="A26" s="61">
        <v>5</v>
      </c>
      <c r="B26" s="62"/>
      <c r="C26" s="63"/>
      <c r="D26" s="64"/>
      <c r="E26" s="62"/>
    </row>
    <row r="27" spans="1:5" ht="15.75" thickBot="1" x14ac:dyDescent="0.3">
      <c r="A27" s="143"/>
      <c r="B27" s="143"/>
      <c r="C27" s="65"/>
      <c r="D27" s="66" t="s">
        <v>50</v>
      </c>
      <c r="E27" s="67"/>
    </row>
    <row r="28" spans="1:5" ht="15" x14ac:dyDescent="0.25">
      <c r="A28" s="65"/>
      <c r="B28" s="65"/>
      <c r="C28" s="65"/>
      <c r="D28" s="66"/>
      <c r="E28" s="68"/>
    </row>
    <row r="29" spans="1:5" ht="15" x14ac:dyDescent="0.25">
      <c r="A29" s="65"/>
      <c r="B29" s="65"/>
      <c r="C29" s="65"/>
      <c r="D29" s="66"/>
      <c r="E29" s="68"/>
    </row>
    <row r="30" spans="1:5" ht="15" x14ac:dyDescent="0.25">
      <c r="A30" s="143" t="s">
        <v>51</v>
      </c>
      <c r="B30" s="143"/>
      <c r="C30" s="65" t="s">
        <v>52</v>
      </c>
      <c r="D30" s="65" t="s">
        <v>53</v>
      </c>
      <c r="E30" s="48"/>
    </row>
    <row r="32" spans="1:5" ht="28.5" x14ac:dyDescent="0.2">
      <c r="A32" s="35"/>
      <c r="B32" s="144" t="s">
        <v>44</v>
      </c>
      <c r="C32" s="144"/>
      <c r="D32" s="144"/>
      <c r="E32" s="144"/>
    </row>
    <row r="33" spans="1:5" x14ac:dyDescent="0.2">
      <c r="A33" s="35"/>
      <c r="B33" s="35"/>
      <c r="C33" s="35"/>
      <c r="D33" s="35"/>
      <c r="E33" s="35"/>
    </row>
    <row r="34" spans="1:5" ht="15" x14ac:dyDescent="0.25">
      <c r="A34" s="35" t="s">
        <v>45</v>
      </c>
      <c r="B34" s="35"/>
      <c r="C34" s="35"/>
      <c r="D34" s="48" t="s">
        <v>46</v>
      </c>
      <c r="E34" s="35"/>
    </row>
    <row r="35" spans="1:5" ht="13.5" thickBot="1" x14ac:dyDescent="0.25">
      <c r="A35" s="35"/>
      <c r="B35" s="35"/>
      <c r="C35" s="35"/>
      <c r="D35" s="35"/>
      <c r="E35" s="35"/>
    </row>
    <row r="36" spans="1:5" ht="15.75" thickBot="1" x14ac:dyDescent="0.25">
      <c r="A36" s="49" t="s">
        <v>26</v>
      </c>
      <c r="B36" s="50" t="s">
        <v>47</v>
      </c>
      <c r="C36" s="51" t="s">
        <v>48</v>
      </c>
      <c r="D36" s="52" t="s">
        <v>49</v>
      </c>
      <c r="E36" s="50" t="s">
        <v>43</v>
      </c>
    </row>
    <row r="37" spans="1:5" ht="15" x14ac:dyDescent="0.25">
      <c r="A37" s="53">
        <v>1</v>
      </c>
      <c r="B37" s="54"/>
      <c r="C37" s="55"/>
      <c r="D37" s="56"/>
      <c r="E37" s="54"/>
    </row>
    <row r="38" spans="1:5" ht="15" x14ac:dyDescent="0.25">
      <c r="A38" s="57">
        <v>2</v>
      </c>
      <c r="B38" s="58"/>
      <c r="C38" s="59"/>
      <c r="D38" s="60"/>
      <c r="E38" s="58"/>
    </row>
    <row r="39" spans="1:5" ht="15" x14ac:dyDescent="0.25">
      <c r="A39" s="57">
        <v>3</v>
      </c>
      <c r="B39" s="58"/>
      <c r="C39" s="59"/>
      <c r="D39" s="60"/>
      <c r="E39" s="58"/>
    </row>
    <row r="40" spans="1:5" ht="15" x14ac:dyDescent="0.25">
      <c r="A40" s="57">
        <v>4</v>
      </c>
      <c r="B40" s="58"/>
      <c r="C40" s="59"/>
      <c r="D40" s="60"/>
      <c r="E40" s="58"/>
    </row>
    <row r="41" spans="1:5" ht="15.75" thickBot="1" x14ac:dyDescent="0.3">
      <c r="A41" s="61">
        <v>5</v>
      </c>
      <c r="B41" s="62"/>
      <c r="C41" s="63"/>
      <c r="D41" s="64"/>
      <c r="E41" s="62"/>
    </row>
    <row r="42" spans="1:5" ht="15.75" thickBot="1" x14ac:dyDescent="0.3">
      <c r="A42" s="143"/>
      <c r="B42" s="143"/>
      <c r="C42" s="65"/>
      <c r="D42" s="66" t="s">
        <v>50</v>
      </c>
      <c r="E42" s="67"/>
    </row>
    <row r="43" spans="1:5" ht="15" x14ac:dyDescent="0.25">
      <c r="A43" s="65"/>
      <c r="B43" s="65"/>
      <c r="C43" s="65"/>
      <c r="D43" s="66"/>
      <c r="E43" s="68"/>
    </row>
    <row r="44" spans="1:5" ht="15" x14ac:dyDescent="0.25">
      <c r="A44" s="65"/>
      <c r="B44" s="65"/>
      <c r="C44" s="65"/>
      <c r="D44" s="66"/>
      <c r="E44" s="68"/>
    </row>
    <row r="45" spans="1:5" ht="15" x14ac:dyDescent="0.25">
      <c r="A45" s="143" t="s">
        <v>51</v>
      </c>
      <c r="B45" s="143"/>
      <c r="C45" s="65" t="s">
        <v>52</v>
      </c>
      <c r="D45" s="65" t="s">
        <v>53</v>
      </c>
      <c r="E45" s="48"/>
    </row>
  </sheetData>
  <mergeCells count="9">
    <mergeCell ref="A30:B30"/>
    <mergeCell ref="B32:E32"/>
    <mergeCell ref="A42:B42"/>
    <mergeCell ref="A45:B45"/>
    <mergeCell ref="B1:E1"/>
    <mergeCell ref="A11:B11"/>
    <mergeCell ref="A14:B14"/>
    <mergeCell ref="B17:E17"/>
    <mergeCell ref="A27:B27"/>
  </mergeCells>
  <pageMargins left="0.7" right="0.7" top="0.75" bottom="0.75" header="0.3" footer="0.3"/>
  <pageSetup paperSize="9" scale="95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8"/>
  <sheetViews>
    <sheetView showGridLines="0" workbookViewId="0">
      <selection activeCell="F24" sqref="F24"/>
    </sheetView>
  </sheetViews>
  <sheetFormatPr baseColWidth="10" defaultRowHeight="12.75" x14ac:dyDescent="0.2"/>
  <cols>
    <col min="1" max="1" width="18.6640625" customWidth="1"/>
    <col min="2" max="2" width="22.1640625" customWidth="1"/>
    <col min="3" max="3" width="17.6640625" style="77" customWidth="1"/>
  </cols>
  <sheetData>
    <row r="2" spans="1:3" ht="14.25" x14ac:dyDescent="0.2">
      <c r="A2" s="145" t="s">
        <v>77</v>
      </c>
      <c r="B2" s="145"/>
      <c r="C2" s="145"/>
    </row>
    <row r="3" spans="1:3" ht="15" x14ac:dyDescent="0.2">
      <c r="A3" s="82" t="s">
        <v>69</v>
      </c>
      <c r="B3" s="80">
        <v>44284</v>
      </c>
      <c r="C3" s="81">
        <v>120</v>
      </c>
    </row>
    <row r="4" spans="1:3" ht="15" x14ac:dyDescent="0.2">
      <c r="A4" s="82" t="s">
        <v>70</v>
      </c>
      <c r="B4" s="80">
        <v>44285</v>
      </c>
      <c r="C4" s="81">
        <v>120</v>
      </c>
    </row>
    <row r="5" spans="1:3" ht="15" x14ac:dyDescent="0.2">
      <c r="A5" s="82" t="s">
        <v>71</v>
      </c>
      <c r="B5" s="80">
        <v>44286</v>
      </c>
      <c r="C5" s="81">
        <v>145</v>
      </c>
    </row>
    <row r="6" spans="1:3" ht="15" x14ac:dyDescent="0.2">
      <c r="A6" s="82" t="s">
        <v>72</v>
      </c>
      <c r="B6" s="80">
        <v>44287</v>
      </c>
      <c r="C6" s="81">
        <v>145</v>
      </c>
    </row>
    <row r="7" spans="1:3" ht="15" x14ac:dyDescent="0.2">
      <c r="A7" s="82" t="s">
        <v>73</v>
      </c>
      <c r="B7" s="80">
        <v>44289</v>
      </c>
      <c r="C7" s="81">
        <v>120</v>
      </c>
    </row>
    <row r="8" spans="1:3" ht="15" x14ac:dyDescent="0.2">
      <c r="A8" s="79"/>
      <c r="B8" s="86"/>
      <c r="C8" s="87">
        <f>SUM(C3:C7)</f>
        <v>650</v>
      </c>
    </row>
  </sheetData>
  <mergeCells count="1">
    <mergeCell ref="A2:C2"/>
  </mergeCells>
  <phoneticPr fontId="19" type="noConversion"/>
  <pageMargins left="0.7" right="0.7" top="0.75" bottom="0.75" header="0.3" footer="0.3"/>
  <pageSetup paperSize="9" orientation="portrait" horizontalDpi="203" verticalDpi="20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showGridLines="0" zoomScale="90" zoomScaleNormal="90" workbookViewId="0">
      <selection activeCell="F30" sqref="F30"/>
    </sheetView>
  </sheetViews>
  <sheetFormatPr baseColWidth="10" defaultRowHeight="12.75" x14ac:dyDescent="0.2"/>
  <cols>
    <col min="2" max="2" width="39" bestFit="1" customWidth="1"/>
    <col min="3" max="3" width="54.33203125" customWidth="1"/>
    <col min="4" max="4" width="12" bestFit="1" customWidth="1"/>
    <col min="5" max="5" width="56.5" customWidth="1"/>
    <col min="6" max="6" width="19.33203125" style="78" customWidth="1"/>
  </cols>
  <sheetData>
    <row r="1" spans="1:6" x14ac:dyDescent="0.2">
      <c r="F1" s="85"/>
    </row>
    <row r="2" spans="1:6" ht="12.75" customHeight="1" x14ac:dyDescent="0.2">
      <c r="A2" s="154" t="s">
        <v>86</v>
      </c>
      <c r="B2" s="154"/>
      <c r="C2" s="154"/>
      <c r="D2" s="154"/>
      <c r="E2" s="154"/>
      <c r="F2" s="89"/>
    </row>
    <row r="3" spans="1:6" ht="12.75" customHeight="1" x14ac:dyDescent="0.2">
      <c r="A3" s="154"/>
      <c r="B3" s="154"/>
      <c r="C3" s="154"/>
      <c r="D3" s="154"/>
      <c r="E3" s="154"/>
      <c r="F3" s="89"/>
    </row>
    <row r="4" spans="1:6" ht="12.75" customHeight="1" x14ac:dyDescent="0.2">
      <c r="A4" s="71" t="s">
        <v>55</v>
      </c>
      <c r="C4" s="70" t="s">
        <v>75</v>
      </c>
      <c r="D4" s="78"/>
      <c r="F4" s="89"/>
    </row>
    <row r="5" spans="1:6" ht="12.75" customHeight="1" x14ac:dyDescent="0.2">
      <c r="A5" s="71" t="s">
        <v>54</v>
      </c>
      <c r="C5" s="69">
        <v>975059264</v>
      </c>
      <c r="D5" s="78"/>
      <c r="F5" s="89"/>
    </row>
    <row r="6" spans="1:6" ht="12.75" customHeight="1" x14ac:dyDescent="0.2">
      <c r="A6" s="71"/>
      <c r="D6" s="78"/>
      <c r="F6" s="89"/>
    </row>
    <row r="7" spans="1:6" s="96" customFormat="1" ht="12.75" customHeight="1" x14ac:dyDescent="0.2">
      <c r="A7" s="146" t="s">
        <v>82</v>
      </c>
      <c r="B7" s="147"/>
      <c r="C7" s="150" t="s">
        <v>59</v>
      </c>
      <c r="D7" s="150"/>
      <c r="E7" s="95" t="s">
        <v>60</v>
      </c>
      <c r="F7" s="151">
        <v>40</v>
      </c>
    </row>
    <row r="8" spans="1:6" s="96" customFormat="1" x14ac:dyDescent="0.2">
      <c r="A8" s="148"/>
      <c r="B8" s="149"/>
      <c r="C8" s="97" t="s">
        <v>56</v>
      </c>
      <c r="D8" s="97" t="s">
        <v>58</v>
      </c>
      <c r="E8" s="98" t="s">
        <v>57</v>
      </c>
      <c r="F8" s="152"/>
    </row>
    <row r="9" spans="1:6" s="96" customFormat="1" ht="12.75" customHeight="1" x14ac:dyDescent="0.2">
      <c r="A9" s="97">
        <v>1</v>
      </c>
      <c r="B9" s="99" t="s">
        <v>74</v>
      </c>
      <c r="C9" s="99" t="s">
        <v>79</v>
      </c>
      <c r="D9" s="100">
        <v>0.29166666666666669</v>
      </c>
      <c r="E9" s="101" t="s">
        <v>61</v>
      </c>
      <c r="F9" s="152"/>
    </row>
    <row r="10" spans="1:6" s="96" customFormat="1" ht="12.75" customHeight="1" x14ac:dyDescent="0.2">
      <c r="A10" s="97">
        <v>2</v>
      </c>
      <c r="B10" s="99" t="s">
        <v>76</v>
      </c>
      <c r="C10" s="99" t="s">
        <v>78</v>
      </c>
      <c r="D10" s="100">
        <v>0.29166666666666669</v>
      </c>
      <c r="E10" s="101" t="s">
        <v>61</v>
      </c>
      <c r="F10" s="152"/>
    </row>
    <row r="11" spans="1:6" s="96" customFormat="1" x14ac:dyDescent="0.2">
      <c r="A11" s="97">
        <v>3</v>
      </c>
      <c r="B11" s="99" t="s">
        <v>80</v>
      </c>
      <c r="C11" s="99" t="s">
        <v>81</v>
      </c>
      <c r="D11" s="100">
        <v>0.29166666666666669</v>
      </c>
      <c r="E11" s="102" t="s">
        <v>61</v>
      </c>
      <c r="F11" s="153"/>
    </row>
    <row r="12" spans="1:6" ht="12.75" customHeight="1" x14ac:dyDescent="0.2">
      <c r="F12" s="103"/>
    </row>
    <row r="13" spans="1:6" s="96" customFormat="1" ht="12.75" customHeight="1" x14ac:dyDescent="0.2">
      <c r="A13" s="146" t="s">
        <v>87</v>
      </c>
      <c r="B13" s="147"/>
      <c r="C13" s="150" t="s">
        <v>59</v>
      </c>
      <c r="D13" s="150"/>
      <c r="E13" s="95" t="s">
        <v>60</v>
      </c>
      <c r="F13" s="151">
        <v>40</v>
      </c>
    </row>
    <row r="14" spans="1:6" s="96" customFormat="1" x14ac:dyDescent="0.2">
      <c r="A14" s="148"/>
      <c r="B14" s="149"/>
      <c r="C14" s="97" t="s">
        <v>56</v>
      </c>
      <c r="D14" s="97" t="s">
        <v>58</v>
      </c>
      <c r="E14" s="98" t="s">
        <v>57</v>
      </c>
      <c r="F14" s="152"/>
    </row>
    <row r="15" spans="1:6" s="96" customFormat="1" ht="12.75" customHeight="1" x14ac:dyDescent="0.2">
      <c r="A15" s="97"/>
      <c r="B15" s="99" t="s">
        <v>88</v>
      </c>
      <c r="C15" s="99" t="s">
        <v>84</v>
      </c>
      <c r="D15" s="100">
        <v>0.5</v>
      </c>
      <c r="E15" s="101" t="s">
        <v>61</v>
      </c>
      <c r="F15" s="153"/>
    </row>
    <row r="17" spans="1:6" s="96" customFormat="1" ht="12.75" customHeight="1" x14ac:dyDescent="0.2">
      <c r="A17" s="146" t="s">
        <v>83</v>
      </c>
      <c r="B17" s="147"/>
      <c r="C17" s="150" t="s">
        <v>59</v>
      </c>
      <c r="D17" s="150"/>
      <c r="E17" s="95" t="s">
        <v>60</v>
      </c>
      <c r="F17" s="151">
        <v>40</v>
      </c>
    </row>
    <row r="18" spans="1:6" s="96" customFormat="1" ht="12.75" customHeight="1" x14ac:dyDescent="0.2">
      <c r="A18" s="148"/>
      <c r="B18" s="149"/>
      <c r="C18" s="97" t="s">
        <v>56</v>
      </c>
      <c r="D18" s="97" t="s">
        <v>58</v>
      </c>
      <c r="E18" s="98" t="s">
        <v>57</v>
      </c>
      <c r="F18" s="152"/>
    </row>
    <row r="19" spans="1:6" s="96" customFormat="1" ht="12.75" customHeight="1" x14ac:dyDescent="0.2">
      <c r="A19" s="97">
        <v>1</v>
      </c>
      <c r="B19" s="99" t="s">
        <v>74</v>
      </c>
      <c r="C19" s="101" t="s">
        <v>61</v>
      </c>
      <c r="D19" s="100">
        <v>0.79166666666666663</v>
      </c>
      <c r="E19" s="102" t="s">
        <v>79</v>
      </c>
      <c r="F19" s="152"/>
    </row>
    <row r="20" spans="1:6" s="96" customFormat="1" ht="12.75" customHeight="1" x14ac:dyDescent="0.2">
      <c r="A20" s="97">
        <v>2</v>
      </c>
      <c r="B20" s="99" t="s">
        <v>76</v>
      </c>
      <c r="C20" s="101" t="s">
        <v>61</v>
      </c>
      <c r="D20" s="100">
        <v>0.79166666666666663</v>
      </c>
      <c r="E20" s="102" t="s">
        <v>78</v>
      </c>
      <c r="F20" s="152"/>
    </row>
    <row r="21" spans="1:6" s="96" customFormat="1" ht="13.5" customHeight="1" x14ac:dyDescent="0.2">
      <c r="A21" s="97">
        <v>3</v>
      </c>
      <c r="B21" s="99" t="s">
        <v>80</v>
      </c>
      <c r="C21" s="102" t="s">
        <v>61</v>
      </c>
      <c r="D21" s="100">
        <v>0.79166666666666663</v>
      </c>
      <c r="E21" s="102" t="s">
        <v>81</v>
      </c>
      <c r="F21" s="153"/>
    </row>
    <row r="29" spans="1:6" x14ac:dyDescent="0.2">
      <c r="F29" s="92">
        <f>F7+F13+F17</f>
        <v>120</v>
      </c>
    </row>
  </sheetData>
  <mergeCells count="10">
    <mergeCell ref="A2:E3"/>
    <mergeCell ref="A7:B8"/>
    <mergeCell ref="C7:D7"/>
    <mergeCell ref="A17:B18"/>
    <mergeCell ref="C17:D17"/>
    <mergeCell ref="F17:F21"/>
    <mergeCell ref="F7:F11"/>
    <mergeCell ref="F13:F15"/>
    <mergeCell ref="A13:B14"/>
    <mergeCell ref="C13:D13"/>
  </mergeCells>
  <pageMargins left="0.7" right="0.7" top="0.75" bottom="0.75" header="0.3" footer="0.3"/>
  <pageSetup paperSize="9" orientation="portrait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7"/>
  <sheetViews>
    <sheetView showGridLines="0" zoomScale="80" zoomScaleNormal="80" workbookViewId="0">
      <selection activeCell="D30" sqref="D30"/>
    </sheetView>
  </sheetViews>
  <sheetFormatPr baseColWidth="10" defaultRowHeight="12.75" x14ac:dyDescent="0.2"/>
  <cols>
    <col min="1" max="1" width="9.1640625" customWidth="1"/>
    <col min="2" max="2" width="42.83203125" customWidth="1"/>
    <col min="3" max="3" width="43.1640625" bestFit="1" customWidth="1"/>
    <col min="4" max="4" width="8.6640625" customWidth="1"/>
    <col min="5" max="5" width="42.6640625" bestFit="1" customWidth="1"/>
    <col min="6" max="6" width="14.83203125" style="83" bestFit="1" customWidth="1"/>
    <col min="8" max="8" width="12" customWidth="1"/>
  </cols>
  <sheetData>
    <row r="2" spans="1:6" ht="12.75" customHeight="1" x14ac:dyDescent="0.2">
      <c r="A2" s="154" t="s">
        <v>89</v>
      </c>
      <c r="B2" s="154"/>
      <c r="C2" s="154"/>
      <c r="D2" s="154"/>
      <c r="E2" s="154"/>
      <c r="F2" s="89"/>
    </row>
    <row r="3" spans="1:6" ht="12.75" customHeight="1" x14ac:dyDescent="0.2">
      <c r="A3" s="154"/>
      <c r="B3" s="154"/>
      <c r="C3" s="154"/>
      <c r="D3" s="154"/>
      <c r="E3" s="154"/>
      <c r="F3" s="89"/>
    </row>
    <row r="4" spans="1:6" ht="12.75" customHeight="1" x14ac:dyDescent="0.2">
      <c r="A4" s="71" t="s">
        <v>55</v>
      </c>
      <c r="C4" s="70" t="s">
        <v>75</v>
      </c>
      <c r="D4" s="88"/>
      <c r="F4" s="89"/>
    </row>
    <row r="5" spans="1:6" ht="12.75" customHeight="1" x14ac:dyDescent="0.2">
      <c r="A5" s="71" t="s">
        <v>54</v>
      </c>
      <c r="C5" s="69">
        <v>975059264</v>
      </c>
      <c r="D5" s="88"/>
      <c r="F5" s="89"/>
    </row>
    <row r="7" spans="1:6" s="96" customFormat="1" ht="12.75" customHeight="1" x14ac:dyDescent="0.2">
      <c r="A7" s="146" t="s">
        <v>82</v>
      </c>
      <c r="B7" s="147"/>
      <c r="C7" s="150" t="s">
        <v>59</v>
      </c>
      <c r="D7" s="150"/>
      <c r="E7" s="95" t="s">
        <v>60</v>
      </c>
      <c r="F7" s="151">
        <v>40</v>
      </c>
    </row>
    <row r="8" spans="1:6" s="96" customFormat="1" x14ac:dyDescent="0.2">
      <c r="A8" s="148"/>
      <c r="B8" s="149"/>
      <c r="C8" s="97" t="s">
        <v>56</v>
      </c>
      <c r="D8" s="97" t="s">
        <v>58</v>
      </c>
      <c r="E8" s="98" t="s">
        <v>57</v>
      </c>
      <c r="F8" s="152"/>
    </row>
    <row r="9" spans="1:6" s="96" customFormat="1" ht="12.75" customHeight="1" x14ac:dyDescent="0.2">
      <c r="A9" s="97">
        <v>1</v>
      </c>
      <c r="B9" s="99" t="s">
        <v>74</v>
      </c>
      <c r="C9" s="99" t="s">
        <v>79</v>
      </c>
      <c r="D9" s="100">
        <v>0.29166666666666669</v>
      </c>
      <c r="E9" s="101" t="s">
        <v>61</v>
      </c>
      <c r="F9" s="152"/>
    </row>
    <row r="10" spans="1:6" s="96" customFormat="1" ht="12.75" customHeight="1" x14ac:dyDescent="0.2">
      <c r="A10" s="97">
        <v>2</v>
      </c>
      <c r="B10" s="99" t="s">
        <v>76</v>
      </c>
      <c r="C10" s="99" t="s">
        <v>78</v>
      </c>
      <c r="D10" s="100">
        <v>0.29166666666666669</v>
      </c>
      <c r="E10" s="101" t="s">
        <v>61</v>
      </c>
      <c r="F10" s="152"/>
    </row>
    <row r="11" spans="1:6" s="96" customFormat="1" x14ac:dyDescent="0.2">
      <c r="A11" s="97">
        <v>3</v>
      </c>
      <c r="B11" s="99" t="s">
        <v>80</v>
      </c>
      <c r="C11" s="99" t="s">
        <v>81</v>
      </c>
      <c r="D11" s="100">
        <v>0.29166666666666669</v>
      </c>
      <c r="E11" s="102" t="s">
        <v>61</v>
      </c>
      <c r="F11" s="153"/>
    </row>
    <row r="12" spans="1:6" x14ac:dyDescent="0.2">
      <c r="F12" s="103"/>
    </row>
    <row r="13" spans="1:6" s="96" customFormat="1" ht="12.75" customHeight="1" x14ac:dyDescent="0.2">
      <c r="A13" s="146" t="s">
        <v>90</v>
      </c>
      <c r="B13" s="147"/>
      <c r="C13" s="150" t="s">
        <v>59</v>
      </c>
      <c r="D13" s="150"/>
      <c r="E13" s="95" t="s">
        <v>60</v>
      </c>
      <c r="F13" s="151">
        <v>40</v>
      </c>
    </row>
    <row r="14" spans="1:6" s="96" customFormat="1" x14ac:dyDescent="0.2">
      <c r="A14" s="148"/>
      <c r="B14" s="149"/>
      <c r="C14" s="97" t="s">
        <v>56</v>
      </c>
      <c r="D14" s="97" t="s">
        <v>58</v>
      </c>
      <c r="E14" s="98" t="s">
        <v>57</v>
      </c>
      <c r="F14" s="152"/>
    </row>
    <row r="15" spans="1:6" s="96" customFormat="1" ht="12.75" customHeight="1" x14ac:dyDescent="0.2">
      <c r="A15" s="97"/>
      <c r="B15" s="99" t="s">
        <v>91</v>
      </c>
      <c r="C15" s="99" t="s">
        <v>84</v>
      </c>
      <c r="D15" s="100">
        <v>0.5</v>
      </c>
      <c r="E15" s="101" t="s">
        <v>61</v>
      </c>
      <c r="F15" s="153"/>
    </row>
    <row r="16" spans="1:6" x14ac:dyDescent="0.2">
      <c r="F16" s="91"/>
    </row>
    <row r="17" spans="1:6" s="96" customFormat="1" ht="12.75" customHeight="1" x14ac:dyDescent="0.2">
      <c r="A17" s="146" t="s">
        <v>83</v>
      </c>
      <c r="B17" s="147"/>
      <c r="C17" s="150" t="s">
        <v>59</v>
      </c>
      <c r="D17" s="150"/>
      <c r="E17" s="95" t="s">
        <v>60</v>
      </c>
      <c r="F17" s="151">
        <v>40</v>
      </c>
    </row>
    <row r="18" spans="1:6" s="96" customFormat="1" ht="12.75" customHeight="1" x14ac:dyDescent="0.2">
      <c r="A18" s="148"/>
      <c r="B18" s="149"/>
      <c r="C18" s="97" t="s">
        <v>56</v>
      </c>
      <c r="D18" s="97" t="s">
        <v>58</v>
      </c>
      <c r="E18" s="98" t="s">
        <v>57</v>
      </c>
      <c r="F18" s="152"/>
    </row>
    <row r="19" spans="1:6" s="96" customFormat="1" ht="12.75" customHeight="1" x14ac:dyDescent="0.2">
      <c r="A19" s="97">
        <v>1</v>
      </c>
      <c r="B19" s="99" t="s">
        <v>74</v>
      </c>
      <c r="C19" s="101" t="s">
        <v>61</v>
      </c>
      <c r="D19" s="100">
        <v>0.79166666666666663</v>
      </c>
      <c r="E19" s="102" t="s">
        <v>79</v>
      </c>
      <c r="F19" s="152"/>
    </row>
    <row r="20" spans="1:6" s="96" customFormat="1" ht="12.75" customHeight="1" x14ac:dyDescent="0.2">
      <c r="A20" s="97">
        <v>2</v>
      </c>
      <c r="B20" s="99" t="s">
        <v>76</v>
      </c>
      <c r="C20" s="101" t="s">
        <v>61</v>
      </c>
      <c r="D20" s="100">
        <v>0.79166666666666663</v>
      </c>
      <c r="E20" s="102" t="s">
        <v>78</v>
      </c>
      <c r="F20" s="152"/>
    </row>
    <row r="21" spans="1:6" s="96" customFormat="1" ht="13.5" customHeight="1" x14ac:dyDescent="0.2">
      <c r="A21" s="97">
        <v>3</v>
      </c>
      <c r="B21" s="99" t="s">
        <v>80</v>
      </c>
      <c r="C21" s="102" t="s">
        <v>61</v>
      </c>
      <c r="D21" s="100">
        <v>0.79166666666666663</v>
      </c>
      <c r="E21" s="102" t="s">
        <v>81</v>
      </c>
      <c r="F21" s="153"/>
    </row>
    <row r="23" spans="1:6" s="96" customFormat="1" ht="12.75" customHeight="1" x14ac:dyDescent="0.2">
      <c r="A23" s="146" t="s">
        <v>83</v>
      </c>
      <c r="B23" s="147"/>
      <c r="C23" s="150" t="s">
        <v>59</v>
      </c>
      <c r="D23" s="150"/>
      <c r="E23" s="95" t="s">
        <v>60</v>
      </c>
      <c r="F23" s="151">
        <v>25</v>
      </c>
    </row>
    <row r="24" spans="1:6" s="96" customFormat="1" ht="12.75" customHeight="1" x14ac:dyDescent="0.2">
      <c r="A24" s="148"/>
      <c r="B24" s="149"/>
      <c r="C24" s="97" t="s">
        <v>56</v>
      </c>
      <c r="D24" s="97" t="s">
        <v>58</v>
      </c>
      <c r="E24" s="98" t="s">
        <v>57</v>
      </c>
      <c r="F24" s="152"/>
    </row>
    <row r="25" spans="1:6" s="96" customFormat="1" ht="12.75" customHeight="1" x14ac:dyDescent="0.2">
      <c r="A25" s="97">
        <v>1</v>
      </c>
      <c r="B25" s="99" t="s">
        <v>98</v>
      </c>
      <c r="C25" s="101" t="s">
        <v>61</v>
      </c>
      <c r="D25" s="100">
        <v>0.875</v>
      </c>
      <c r="E25" s="102" t="s">
        <v>99</v>
      </c>
      <c r="F25" s="153"/>
    </row>
    <row r="26" spans="1:6" s="96" customFormat="1" ht="12.75" customHeight="1" x14ac:dyDescent="0.2">
      <c r="A26" s="161"/>
      <c r="B26" s="162"/>
      <c r="C26" s="163"/>
      <c r="D26" s="164"/>
      <c r="E26" s="162"/>
      <c r="F26" s="83"/>
    </row>
    <row r="27" spans="1:6" x14ac:dyDescent="0.2">
      <c r="F27" s="93">
        <f>F7+F13+F17+F23</f>
        <v>145</v>
      </c>
    </row>
  </sheetData>
  <mergeCells count="13">
    <mergeCell ref="A23:B24"/>
    <mergeCell ref="C23:D23"/>
    <mergeCell ref="F23:F25"/>
    <mergeCell ref="A17:B18"/>
    <mergeCell ref="C17:D17"/>
    <mergeCell ref="F13:F15"/>
    <mergeCell ref="F17:F21"/>
    <mergeCell ref="A2:E3"/>
    <mergeCell ref="A7:B8"/>
    <mergeCell ref="C7:D7"/>
    <mergeCell ref="F7:F11"/>
    <mergeCell ref="A13:B14"/>
    <mergeCell ref="C13:D13"/>
  </mergeCells>
  <pageMargins left="0.7" right="0.7" top="0.75" bottom="0.75" header="0.3" footer="0.3"/>
  <pageSetup paperSize="9" orientation="portrait" verticalDpi="20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showGridLines="0" tabSelected="1" zoomScale="90" zoomScaleNormal="90" workbookViewId="0">
      <selection activeCell="D33" sqref="D33"/>
    </sheetView>
  </sheetViews>
  <sheetFormatPr baseColWidth="10" defaultRowHeight="12.75" x14ac:dyDescent="0.2"/>
  <cols>
    <col min="2" max="2" width="42.33203125" customWidth="1"/>
    <col min="3" max="3" width="43.1640625" bestFit="1" customWidth="1"/>
    <col min="4" max="4" width="9.5" bestFit="1" customWidth="1"/>
    <col min="5" max="5" width="40" bestFit="1" customWidth="1"/>
    <col min="6" max="6" width="14.1640625" style="83" bestFit="1" customWidth="1"/>
  </cols>
  <sheetData>
    <row r="1" spans="1:6" ht="12.75" customHeight="1" x14ac:dyDescent="0.2">
      <c r="A1" s="156" t="s">
        <v>94</v>
      </c>
      <c r="B1" s="157"/>
      <c r="C1" s="157"/>
      <c r="D1" s="157"/>
      <c r="E1" s="158"/>
      <c r="F1" s="155"/>
    </row>
    <row r="2" spans="1:6" ht="12.75" customHeight="1" x14ac:dyDescent="0.2">
      <c r="A2" s="159"/>
      <c r="B2" s="154"/>
      <c r="C2" s="154"/>
      <c r="D2" s="154"/>
      <c r="E2" s="160"/>
      <c r="F2" s="155"/>
    </row>
    <row r="3" spans="1:6" ht="12.75" customHeight="1" x14ac:dyDescent="0.2">
      <c r="A3" s="71" t="s">
        <v>55</v>
      </c>
      <c r="C3" s="70" t="s">
        <v>75</v>
      </c>
      <c r="D3" s="84"/>
      <c r="F3" s="155"/>
    </row>
    <row r="4" spans="1:6" ht="12.75" customHeight="1" x14ac:dyDescent="0.2">
      <c r="A4" s="71" t="s">
        <v>54</v>
      </c>
      <c r="C4" s="69">
        <v>975059264</v>
      </c>
      <c r="D4" s="84"/>
      <c r="F4" s="155"/>
    </row>
    <row r="5" spans="1:6" ht="12.75" customHeight="1" x14ac:dyDescent="0.2">
      <c r="A5" s="71"/>
      <c r="D5" s="84"/>
      <c r="F5" s="155"/>
    </row>
    <row r="6" spans="1:6" s="96" customFormat="1" ht="12.75" customHeight="1" x14ac:dyDescent="0.2">
      <c r="A6" s="146" t="s">
        <v>82</v>
      </c>
      <c r="B6" s="147"/>
      <c r="C6" s="150" t="s">
        <v>59</v>
      </c>
      <c r="D6" s="150"/>
      <c r="E6" s="95" t="s">
        <v>60</v>
      </c>
      <c r="F6" s="151">
        <v>40</v>
      </c>
    </row>
    <row r="7" spans="1:6" s="96" customFormat="1" x14ac:dyDescent="0.2">
      <c r="A7" s="148"/>
      <c r="B7" s="149"/>
      <c r="C7" s="97" t="s">
        <v>56</v>
      </c>
      <c r="D7" s="97" t="s">
        <v>58</v>
      </c>
      <c r="E7" s="98" t="s">
        <v>57</v>
      </c>
      <c r="F7" s="152"/>
    </row>
    <row r="8" spans="1:6" s="96" customFormat="1" ht="12.75" customHeight="1" x14ac:dyDescent="0.2">
      <c r="A8" s="97">
        <v>1</v>
      </c>
      <c r="B8" s="99" t="s">
        <v>74</v>
      </c>
      <c r="C8" s="99" t="s">
        <v>79</v>
      </c>
      <c r="D8" s="100">
        <v>0.29166666666666669</v>
      </c>
      <c r="E8" s="101" t="s">
        <v>61</v>
      </c>
      <c r="F8" s="152"/>
    </row>
    <row r="9" spans="1:6" s="96" customFormat="1" ht="12.75" customHeight="1" x14ac:dyDescent="0.2">
      <c r="A9" s="97">
        <v>2</v>
      </c>
      <c r="B9" s="99" t="s">
        <v>76</v>
      </c>
      <c r="C9" s="99" t="s">
        <v>78</v>
      </c>
      <c r="D9" s="100">
        <v>0.29166666666666669</v>
      </c>
      <c r="E9" s="101" t="s">
        <v>61</v>
      </c>
      <c r="F9" s="152"/>
    </row>
    <row r="10" spans="1:6" s="96" customFormat="1" x14ac:dyDescent="0.2">
      <c r="A10" s="97">
        <v>3</v>
      </c>
      <c r="B10" s="99" t="s">
        <v>80</v>
      </c>
      <c r="C10" s="99" t="s">
        <v>81</v>
      </c>
      <c r="D10" s="100">
        <v>0.29166666666666669</v>
      </c>
      <c r="E10" s="102" t="s">
        <v>61</v>
      </c>
      <c r="F10" s="153"/>
    </row>
    <row r="11" spans="1:6" x14ac:dyDescent="0.2">
      <c r="F11" s="103"/>
    </row>
    <row r="12" spans="1:6" s="96" customFormat="1" ht="12.75" customHeight="1" x14ac:dyDescent="0.2">
      <c r="A12" s="146" t="s">
        <v>92</v>
      </c>
      <c r="B12" s="147"/>
      <c r="C12" s="150" t="s">
        <v>59</v>
      </c>
      <c r="D12" s="150"/>
      <c r="E12" s="95" t="s">
        <v>60</v>
      </c>
      <c r="F12" s="151">
        <v>40</v>
      </c>
    </row>
    <row r="13" spans="1:6" s="96" customFormat="1" x14ac:dyDescent="0.2">
      <c r="A13" s="148"/>
      <c r="B13" s="149"/>
      <c r="C13" s="97" t="s">
        <v>56</v>
      </c>
      <c r="D13" s="97" t="s">
        <v>58</v>
      </c>
      <c r="E13" s="98" t="s">
        <v>57</v>
      </c>
      <c r="F13" s="152"/>
    </row>
    <row r="14" spans="1:6" s="96" customFormat="1" ht="12.75" customHeight="1" x14ac:dyDescent="0.2">
      <c r="A14" s="97"/>
      <c r="B14" s="99" t="s">
        <v>93</v>
      </c>
      <c r="C14" s="99" t="s">
        <v>84</v>
      </c>
      <c r="D14" s="100">
        <v>0.54166666666666663</v>
      </c>
      <c r="E14" s="101" t="s">
        <v>61</v>
      </c>
      <c r="F14" s="153"/>
    </row>
    <row r="15" spans="1:6" x14ac:dyDescent="0.2">
      <c r="F15" s="91"/>
    </row>
    <row r="16" spans="1:6" s="96" customFormat="1" ht="12.75" customHeight="1" x14ac:dyDescent="0.2">
      <c r="A16" s="146" t="s">
        <v>83</v>
      </c>
      <c r="B16" s="147"/>
      <c r="C16" s="150" t="s">
        <v>59</v>
      </c>
      <c r="D16" s="150"/>
      <c r="E16" s="95" t="s">
        <v>60</v>
      </c>
      <c r="F16" s="151">
        <v>40</v>
      </c>
    </row>
    <row r="17" spans="1:6" s="96" customFormat="1" ht="12.75" customHeight="1" x14ac:dyDescent="0.2">
      <c r="A17" s="148"/>
      <c r="B17" s="149"/>
      <c r="C17" s="97" t="s">
        <v>56</v>
      </c>
      <c r="D17" s="97" t="s">
        <v>58</v>
      </c>
      <c r="E17" s="98" t="s">
        <v>57</v>
      </c>
      <c r="F17" s="152"/>
    </row>
    <row r="18" spans="1:6" s="96" customFormat="1" ht="12.75" customHeight="1" x14ac:dyDescent="0.2">
      <c r="A18" s="97">
        <v>1</v>
      </c>
      <c r="B18" s="99" t="s">
        <v>74</v>
      </c>
      <c r="C18" s="101" t="s">
        <v>61</v>
      </c>
      <c r="D18" s="100">
        <v>0.79166666666666663</v>
      </c>
      <c r="E18" s="102" t="s">
        <v>79</v>
      </c>
      <c r="F18" s="152"/>
    </row>
    <row r="19" spans="1:6" s="96" customFormat="1" ht="12.75" customHeight="1" x14ac:dyDescent="0.2">
      <c r="A19" s="97">
        <v>2</v>
      </c>
      <c r="B19" s="99" t="s">
        <v>76</v>
      </c>
      <c r="C19" s="101" t="s">
        <v>61</v>
      </c>
      <c r="D19" s="100">
        <v>0.79166666666666663</v>
      </c>
      <c r="E19" s="102" t="s">
        <v>78</v>
      </c>
      <c r="F19" s="152"/>
    </row>
    <row r="20" spans="1:6" s="96" customFormat="1" ht="13.5" customHeight="1" x14ac:dyDescent="0.2">
      <c r="A20" s="97">
        <v>3</v>
      </c>
      <c r="B20" s="99" t="s">
        <v>80</v>
      </c>
      <c r="C20" s="102" t="s">
        <v>61</v>
      </c>
      <c r="D20" s="100">
        <v>0.79166666666666663</v>
      </c>
      <c r="E20" s="102" t="s">
        <v>81</v>
      </c>
      <c r="F20" s="153"/>
    </row>
    <row r="22" spans="1:6" s="96" customFormat="1" ht="12.75" customHeight="1" x14ac:dyDescent="0.2">
      <c r="A22" s="146" t="s">
        <v>83</v>
      </c>
      <c r="B22" s="147"/>
      <c r="C22" s="150" t="s">
        <v>59</v>
      </c>
      <c r="D22" s="150"/>
      <c r="E22" s="95" t="s">
        <v>60</v>
      </c>
      <c r="F22" s="151">
        <v>25</v>
      </c>
    </row>
    <row r="23" spans="1:6" s="96" customFormat="1" ht="12.75" customHeight="1" x14ac:dyDescent="0.2">
      <c r="A23" s="148"/>
      <c r="B23" s="149"/>
      <c r="C23" s="97" t="s">
        <v>56</v>
      </c>
      <c r="D23" s="97" t="s">
        <v>58</v>
      </c>
      <c r="E23" s="98" t="s">
        <v>57</v>
      </c>
      <c r="F23" s="152"/>
    </row>
    <row r="24" spans="1:6" s="96" customFormat="1" ht="12.75" customHeight="1" x14ac:dyDescent="0.2">
      <c r="A24" s="97">
        <v>1</v>
      </c>
      <c r="B24" s="99" t="s">
        <v>98</v>
      </c>
      <c r="C24" s="101" t="s">
        <v>61</v>
      </c>
      <c r="D24" s="100">
        <v>0.91666666666666663</v>
      </c>
      <c r="E24" s="102" t="s">
        <v>99</v>
      </c>
      <c r="F24" s="153"/>
    </row>
    <row r="25" spans="1:6" s="96" customFormat="1" ht="12.75" customHeight="1" x14ac:dyDescent="0.2">
      <c r="A25" s="161"/>
      <c r="B25" s="162"/>
      <c r="C25" s="163"/>
      <c r="D25" s="164"/>
      <c r="E25" s="162"/>
      <c r="F25" s="165"/>
    </row>
    <row r="26" spans="1:6" x14ac:dyDescent="0.2">
      <c r="F26" s="93">
        <f>F6+F12+F16+F22</f>
        <v>145</v>
      </c>
    </row>
  </sheetData>
  <mergeCells count="14">
    <mergeCell ref="A22:B23"/>
    <mergeCell ref="C22:D22"/>
    <mergeCell ref="F22:F24"/>
    <mergeCell ref="F1:F5"/>
    <mergeCell ref="A1:E2"/>
    <mergeCell ref="F16:F20"/>
    <mergeCell ref="A6:B7"/>
    <mergeCell ref="C6:D6"/>
    <mergeCell ref="F6:F10"/>
    <mergeCell ref="A12:B13"/>
    <mergeCell ref="C12:D12"/>
    <mergeCell ref="F12:F14"/>
    <mergeCell ref="A16:B17"/>
    <mergeCell ref="C16:D16"/>
  </mergeCells>
  <pageMargins left="0.7" right="0.7" top="0.75" bottom="0.75" header="0.3" footer="0.3"/>
  <pageSetup paperSize="9" orientation="portrait" horizontalDpi="203" verticalDpi="20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D664-E5A8-4C8F-B279-065A34D9F53F}">
  <dimension ref="A1:F20"/>
  <sheetViews>
    <sheetView workbookViewId="0">
      <selection activeCell="F21" sqref="F21"/>
    </sheetView>
  </sheetViews>
  <sheetFormatPr baseColWidth="10" defaultRowHeight="12.75" x14ac:dyDescent="0.2"/>
  <cols>
    <col min="2" max="2" width="29.33203125" customWidth="1"/>
    <col min="3" max="3" width="42.1640625" bestFit="1" customWidth="1"/>
    <col min="5" max="5" width="42.1640625" bestFit="1" customWidth="1"/>
    <col min="6" max="6" width="15.5" customWidth="1"/>
  </cols>
  <sheetData>
    <row r="1" spans="1:6" ht="12.75" customHeight="1" x14ac:dyDescent="0.2">
      <c r="A1" s="156" t="s">
        <v>95</v>
      </c>
      <c r="B1" s="157"/>
      <c r="C1" s="157"/>
      <c r="D1" s="157"/>
      <c r="E1" s="158"/>
      <c r="F1" s="155"/>
    </row>
    <row r="2" spans="1:6" ht="12.75" customHeight="1" x14ac:dyDescent="0.2">
      <c r="A2" s="159"/>
      <c r="B2" s="154"/>
      <c r="C2" s="154"/>
      <c r="D2" s="154"/>
      <c r="E2" s="160"/>
      <c r="F2" s="155"/>
    </row>
    <row r="3" spans="1:6" ht="12.75" customHeight="1" x14ac:dyDescent="0.2">
      <c r="A3" s="71" t="s">
        <v>55</v>
      </c>
      <c r="C3" s="70" t="s">
        <v>75</v>
      </c>
      <c r="D3" s="90"/>
      <c r="F3" s="155"/>
    </row>
    <row r="4" spans="1:6" ht="12.75" customHeight="1" x14ac:dyDescent="0.2">
      <c r="A4" s="71" t="s">
        <v>54</v>
      </c>
      <c r="C4" s="69">
        <v>975059264</v>
      </c>
      <c r="D4" s="90"/>
      <c r="F4" s="155"/>
    </row>
    <row r="5" spans="1:6" ht="12.75" customHeight="1" x14ac:dyDescent="0.2">
      <c r="A5" s="71"/>
      <c r="D5" s="90"/>
      <c r="F5" s="155"/>
    </row>
    <row r="6" spans="1:6" s="96" customFormat="1" ht="12.75" customHeight="1" x14ac:dyDescent="0.2">
      <c r="A6" s="146" t="s">
        <v>82</v>
      </c>
      <c r="B6" s="147"/>
      <c r="C6" s="150" t="s">
        <v>59</v>
      </c>
      <c r="D6" s="150"/>
      <c r="E6" s="95" t="s">
        <v>60</v>
      </c>
      <c r="F6" s="151">
        <v>50</v>
      </c>
    </row>
    <row r="7" spans="1:6" s="96" customFormat="1" x14ac:dyDescent="0.2">
      <c r="A7" s="148"/>
      <c r="B7" s="149"/>
      <c r="C7" s="97" t="s">
        <v>56</v>
      </c>
      <c r="D7" s="97" t="s">
        <v>58</v>
      </c>
      <c r="E7" s="98" t="s">
        <v>57</v>
      </c>
      <c r="F7" s="152"/>
    </row>
    <row r="8" spans="1:6" s="96" customFormat="1" ht="12.75" customHeight="1" x14ac:dyDescent="0.2">
      <c r="A8" s="97">
        <v>1</v>
      </c>
      <c r="B8" s="99" t="s">
        <v>74</v>
      </c>
      <c r="C8" s="99" t="s">
        <v>79</v>
      </c>
      <c r="D8" s="100">
        <v>0.29166666666666669</v>
      </c>
      <c r="E8" s="101" t="s">
        <v>61</v>
      </c>
      <c r="F8" s="152"/>
    </row>
    <row r="9" spans="1:6" s="96" customFormat="1" ht="12.75" customHeight="1" x14ac:dyDescent="0.2">
      <c r="A9" s="97">
        <v>2</v>
      </c>
      <c r="B9" s="99" t="s">
        <v>76</v>
      </c>
      <c r="C9" s="99" t="s">
        <v>78</v>
      </c>
      <c r="D9" s="100">
        <v>0.29166666666666669</v>
      </c>
      <c r="E9" s="101" t="s">
        <v>61</v>
      </c>
      <c r="F9" s="152"/>
    </row>
    <row r="10" spans="1:6" s="96" customFormat="1" x14ac:dyDescent="0.2">
      <c r="A10" s="97">
        <v>3</v>
      </c>
      <c r="B10" s="99" t="s">
        <v>80</v>
      </c>
      <c r="C10" s="99" t="s">
        <v>81</v>
      </c>
      <c r="D10" s="100">
        <v>0.29166666666666669</v>
      </c>
      <c r="E10" s="102" t="s">
        <v>61</v>
      </c>
      <c r="F10" s="153"/>
    </row>
    <row r="11" spans="1:6" x14ac:dyDescent="0.2">
      <c r="F11" s="91"/>
    </row>
    <row r="12" spans="1:6" s="96" customFormat="1" ht="12.75" customHeight="1" x14ac:dyDescent="0.2">
      <c r="A12" s="146" t="s">
        <v>83</v>
      </c>
      <c r="B12" s="147"/>
      <c r="C12" s="150" t="s">
        <v>59</v>
      </c>
      <c r="D12" s="150"/>
      <c r="E12" s="95" t="s">
        <v>60</v>
      </c>
      <c r="F12" s="151">
        <v>50</v>
      </c>
    </row>
    <row r="13" spans="1:6" s="96" customFormat="1" ht="12.75" customHeight="1" x14ac:dyDescent="0.2">
      <c r="A13" s="148"/>
      <c r="B13" s="149"/>
      <c r="C13" s="97" t="s">
        <v>56</v>
      </c>
      <c r="D13" s="97" t="s">
        <v>58</v>
      </c>
      <c r="E13" s="98" t="s">
        <v>57</v>
      </c>
      <c r="F13" s="152"/>
    </row>
    <row r="14" spans="1:6" s="96" customFormat="1" ht="12.75" customHeight="1" x14ac:dyDescent="0.2">
      <c r="A14" s="97">
        <v>1</v>
      </c>
      <c r="B14" s="99" t="s">
        <v>74</v>
      </c>
      <c r="C14" s="101" t="s">
        <v>61</v>
      </c>
      <c r="D14" s="100">
        <v>0.79166666666666663</v>
      </c>
      <c r="E14" s="102" t="s">
        <v>79</v>
      </c>
      <c r="F14" s="152"/>
    </row>
    <row r="15" spans="1:6" s="96" customFormat="1" ht="12.75" customHeight="1" x14ac:dyDescent="0.2">
      <c r="A15" s="97">
        <v>2</v>
      </c>
      <c r="B15" s="99" t="s">
        <v>76</v>
      </c>
      <c r="C15" s="101" t="s">
        <v>61</v>
      </c>
      <c r="D15" s="100">
        <v>0.79166666666666663</v>
      </c>
      <c r="E15" s="102" t="s">
        <v>78</v>
      </c>
      <c r="F15" s="152"/>
    </row>
    <row r="16" spans="1:6" s="96" customFormat="1" ht="13.5" customHeight="1" x14ac:dyDescent="0.2">
      <c r="A16" s="97">
        <v>3</v>
      </c>
      <c r="B16" s="99" t="s">
        <v>80</v>
      </c>
      <c r="C16" s="102" t="s">
        <v>61</v>
      </c>
      <c r="D16" s="100">
        <v>0.79166666666666663</v>
      </c>
      <c r="E16" s="102" t="s">
        <v>81</v>
      </c>
      <c r="F16" s="153"/>
    </row>
    <row r="20" spans="6:6" x14ac:dyDescent="0.2">
      <c r="F20" s="94">
        <f>F6+F12</f>
        <v>100</v>
      </c>
    </row>
  </sheetData>
  <mergeCells count="8">
    <mergeCell ref="A1:E2"/>
    <mergeCell ref="F1:F5"/>
    <mergeCell ref="A6:B7"/>
    <mergeCell ref="C6:D6"/>
    <mergeCell ref="F6:F10"/>
    <mergeCell ref="F12:F16"/>
    <mergeCell ref="A12:B13"/>
    <mergeCell ref="C12:D12"/>
  </mergeCells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PLANILLA </vt:lpstr>
      <vt:lpstr>RE</vt:lpstr>
      <vt:lpstr>COMEDOR</vt:lpstr>
      <vt:lpstr>MOVILIDAD</vt:lpstr>
      <vt:lpstr>RESUMEN</vt:lpstr>
      <vt:lpstr>LUNES 29-03-2021</vt:lpstr>
      <vt:lpstr>MARTES -30-03-2021</vt:lpstr>
      <vt:lpstr>MIERCOLES-31-03-2021</vt:lpstr>
      <vt:lpstr> JUEVES 01-04-2021</vt:lpstr>
      <vt:lpstr>SABADO-03-04-2021</vt:lpstr>
      <vt:lpstr>Hoja3</vt:lpstr>
      <vt:lpstr>MOVILIDAD!Área_de_impresión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Soto</dc:creator>
  <cp:lastModifiedBy>JOSE LINARES</cp:lastModifiedBy>
  <cp:lastPrinted>2020-03-17T18:21:40Z</cp:lastPrinted>
  <dcterms:created xsi:type="dcterms:W3CDTF">2018-08-23T15:20:13Z</dcterms:created>
  <dcterms:modified xsi:type="dcterms:W3CDTF">2021-04-05T03:32:11Z</dcterms:modified>
</cp:coreProperties>
</file>