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oc 2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4" i="1"/>
  <c r="I23" i="1"/>
  <c r="I16" i="1"/>
  <c r="I25" i="1" l="1"/>
  <c r="I22" i="1"/>
  <c r="I21" i="1"/>
  <c r="I20" i="1"/>
  <c r="I18" i="1"/>
  <c r="I17" i="1"/>
  <c r="I15" i="1"/>
  <c r="I14" i="1" l="1"/>
  <c r="I27" i="1" l="1"/>
  <c r="I28" i="1" s="1"/>
  <c r="I29" i="1" s="1"/>
</calcChain>
</file>

<file path=xl/sharedStrings.xml><?xml version="1.0" encoding="utf-8"?>
<sst xmlns="http://schemas.openxmlformats.org/spreadsheetml/2006/main" count="73" uniqueCount="60">
  <si>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</si>
  <si>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</si>
  <si>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</si>
  <si>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</si>
  <si>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</si>
  <si>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</si>
  <si>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</si>
  <si>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</si>
  <si>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</si>
  <si>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</si>
  <si>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</si>
  <si>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</si>
  <si>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</si>
  <si>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</si>
  <si>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</si>
  <si>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</si>
  <si>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</si>
  <si>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</si>
  <si>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</si>
  <si>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</si>
  <si>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</si>
  <si>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</si>
  <si>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</si>
  <si>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</si>
  <si>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</si>
  <si>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</si>
  <si>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</si>
  <si>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</si>
  <si>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</si>
  <si>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</si>
  <si>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</si>
  <si>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</si>
  <si>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</si>
  <si>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</si>
  <si>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</si>
  <si>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Mt</t>
  </si>
  <si>
    <t>Cerda # 180</t>
  </si>
  <si>
    <t>5</t>
  </si>
  <si>
    <t>Par</t>
  </si>
  <si>
    <t>Kg</t>
  </si>
  <si>
    <t>Monica Prieto</t>
  </si>
  <si>
    <t>Muestra Potera</t>
  </si>
  <si>
    <t>1</t>
  </si>
  <si>
    <t>Guante Deviserar</t>
  </si>
  <si>
    <t>Sacos para Hielo</t>
  </si>
  <si>
    <t>50</t>
  </si>
  <si>
    <t xml:space="preserve">Trapo Industrial </t>
  </si>
  <si>
    <t>Detergente Industrial</t>
  </si>
  <si>
    <t>kg</t>
  </si>
  <si>
    <t>Cinta Aislante</t>
  </si>
  <si>
    <t>Focos LED 24 V x 40 watt</t>
  </si>
  <si>
    <t>Referencia: Materiales Sta Rosa XXII</t>
  </si>
  <si>
    <t>MATERIALES Sta ROSA XXII</t>
  </si>
  <si>
    <t>COTIZACIÓN 237 - 2020</t>
  </si>
  <si>
    <t>4</t>
  </si>
  <si>
    <t>Trilón - Waraca</t>
  </si>
  <si>
    <t>Pantalla LED 50 W</t>
  </si>
  <si>
    <t>Cuchilla Termica</t>
  </si>
  <si>
    <t>Gln</t>
  </si>
  <si>
    <t>Lejia Clorox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</si>
</sst>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671">
    <cellStyle name="Hipervínculo" xfId="2" builtinId="8"/>
    <cellStyle name="Millares" xfId="1" builtinId="3"/>
    <cellStyle name="Millares 10" xfId="36"/>
    <cellStyle name="Millares 10 2" xfId="155"/>
    <cellStyle name="Millares 10 2 2" xfId="595"/>
    <cellStyle name="Millares 10 2 3" xfId="375"/>
    <cellStyle name="Millares 10 3" xfId="110"/>
    <cellStyle name="Millares 10 3 2" xfId="550"/>
    <cellStyle name="Millares 10 3 3" xfId="330"/>
    <cellStyle name="Millares 10 4" xfId="476"/>
    <cellStyle name="Millares 10 5" xfId="256"/>
    <cellStyle name="Millares 11" xfId="53"/>
    <cellStyle name="Millares 11 2" xfId="194"/>
    <cellStyle name="Millares 11 2 2" xfId="634"/>
    <cellStyle name="Millares 11 2 3" xfId="414"/>
    <cellStyle name="Millares 11 3" xfId="127"/>
    <cellStyle name="Millares 11 3 2" xfId="567"/>
    <cellStyle name="Millares 11 3 3" xfId="347"/>
    <cellStyle name="Millares 11 4" xfId="493"/>
    <cellStyle name="Millares 11 5" xfId="273"/>
    <cellStyle name="Millares 12" xfId="10"/>
    <cellStyle name="Millares 12 2" xfId="153"/>
    <cellStyle name="Millares 12 2 2" xfId="593"/>
    <cellStyle name="Millares 12 2 3" xfId="373"/>
    <cellStyle name="Millares 12 3" xfId="93"/>
    <cellStyle name="Millares 12 3 2" xfId="533"/>
    <cellStyle name="Millares 12 3 3" xfId="313"/>
    <cellStyle name="Millares 12 4" xfId="459"/>
    <cellStyle name="Millares 12 5" xfId="239"/>
    <cellStyle name="Millares 13" xfId="70"/>
    <cellStyle name="Millares 13 2" xfId="211"/>
    <cellStyle name="Millares 13 2 2" xfId="651"/>
    <cellStyle name="Millares 13 2 3" xfId="431"/>
    <cellStyle name="Millares 13 3" xfId="144"/>
    <cellStyle name="Millares 13 3 2" xfId="584"/>
    <cellStyle name="Millares 13 3 3" xfId="364"/>
    <cellStyle name="Millares 13 4" xfId="510"/>
    <cellStyle name="Millares 13 5" xfId="290"/>
    <cellStyle name="Millares 14" xfId="71"/>
    <cellStyle name="Millares 14 2" xfId="212"/>
    <cellStyle name="Millares 14 2 2" xfId="652"/>
    <cellStyle name="Millares 14 2 3" xfId="432"/>
    <cellStyle name="Millares 14 3" xfId="145"/>
    <cellStyle name="Millares 14 3 2" xfId="585"/>
    <cellStyle name="Millares 14 3 3" xfId="365"/>
    <cellStyle name="Millares 14 4" xfId="511"/>
    <cellStyle name="Millares 14 5" xfId="291"/>
    <cellStyle name="Millares 15" xfId="78"/>
    <cellStyle name="Millares 15 2" xfId="152"/>
    <cellStyle name="Millares 15 2 2" xfId="592"/>
    <cellStyle name="Millares 15 2 3" xfId="372"/>
    <cellStyle name="Millares 15 3" xfId="518"/>
    <cellStyle name="Millares 15 4" xfId="298"/>
    <cellStyle name="Millares 16" xfId="82"/>
    <cellStyle name="Millares 16 2" xfId="219"/>
    <cellStyle name="Millares 16 2 2" xfId="659"/>
    <cellStyle name="Millares 16 2 3" xfId="439"/>
    <cellStyle name="Millares 16 3" xfId="522"/>
    <cellStyle name="Millares 16 4" xfId="302"/>
    <cellStyle name="Millares 17" xfId="84"/>
    <cellStyle name="Millares 17 2" xfId="524"/>
    <cellStyle name="Millares 17 3" xfId="304"/>
    <cellStyle name="Millares 18" xfId="85"/>
    <cellStyle name="Millares 18 2" xfId="525"/>
    <cellStyle name="Millares 18 3" xfId="305"/>
    <cellStyle name="Millares 19" xfId="451"/>
    <cellStyle name="Millares 2" xfId="6"/>
    <cellStyle name="Millares 2 10" xfId="79"/>
    <cellStyle name="Millares 2 10 2" xfId="154"/>
    <cellStyle name="Millares 2 10 2 2" xfId="594"/>
    <cellStyle name="Millares 2 10 2 3" xfId="374"/>
    <cellStyle name="Millares 2 10 3" xfId="519"/>
    <cellStyle name="Millares 2 10 4" xfId="299"/>
    <cellStyle name="Millares 2 11" xfId="83"/>
    <cellStyle name="Millares 2 11 2" xfId="220"/>
    <cellStyle name="Millares 2 11 2 2" xfId="660"/>
    <cellStyle name="Millares 2 11 2 3" xfId="440"/>
    <cellStyle name="Millares 2 11 3" xfId="523"/>
    <cellStyle name="Millares 2 11 4" xfId="303"/>
    <cellStyle name="Millares 2 12" xfId="222"/>
    <cellStyle name="Millares 2 12 2" xfId="662"/>
    <cellStyle name="Millares 2 12 3" xfId="442"/>
    <cellStyle name="Millares 2 13" xfId="227"/>
    <cellStyle name="Millares 2 13 2" xfId="667"/>
    <cellStyle name="Millares 2 13 3" xfId="447"/>
    <cellStyle name="Millares 2 14" xfId="89"/>
    <cellStyle name="Millares 2 14 2" xfId="529"/>
    <cellStyle name="Millares 2 14 3" xfId="309"/>
    <cellStyle name="Millares 2 15" xfId="455"/>
    <cellStyle name="Millares 2 16" xfId="235"/>
    <cellStyle name="Millares 2 2" xfId="4"/>
    <cellStyle name="Millares 2 2 10" xfId="87"/>
    <cellStyle name="Millares 2 2 10 2" xfId="527"/>
    <cellStyle name="Millares 2 2 10 3" xfId="307"/>
    <cellStyle name="Millares 2 2 11" xfId="453"/>
    <cellStyle name="Millares 2 2 12" xfId="233"/>
    <cellStyle name="Millares 2 2 2" xfId="9"/>
    <cellStyle name="Millares 2 2 2 2" xfId="46"/>
    <cellStyle name="Millares 2 2 2 2 2" xfId="187"/>
    <cellStyle name="Millares 2 2 2 2 2 2" xfId="627"/>
    <cellStyle name="Millares 2 2 2 2 2 3" xfId="407"/>
    <cellStyle name="Millares 2 2 2 2 3" xfId="120"/>
    <cellStyle name="Millares 2 2 2 2 3 2" xfId="560"/>
    <cellStyle name="Millares 2 2 2 2 3 3" xfId="340"/>
    <cellStyle name="Millares 2 2 2 2 4" xfId="486"/>
    <cellStyle name="Millares 2 2 2 2 5" xfId="266"/>
    <cellStyle name="Millares 2 2 2 3" xfId="63"/>
    <cellStyle name="Millares 2 2 2 3 2" xfId="204"/>
    <cellStyle name="Millares 2 2 2 3 2 2" xfId="644"/>
    <cellStyle name="Millares 2 2 2 3 2 3" xfId="424"/>
    <cellStyle name="Millares 2 2 2 3 3" xfId="137"/>
    <cellStyle name="Millares 2 2 2 3 3 2" xfId="577"/>
    <cellStyle name="Millares 2 2 2 3 3 3" xfId="357"/>
    <cellStyle name="Millares 2 2 2 3 4" xfId="503"/>
    <cellStyle name="Millares 2 2 2 3 5" xfId="283"/>
    <cellStyle name="Millares 2 2 2 4" xfId="29"/>
    <cellStyle name="Millares 2 2 2 4 2" xfId="174"/>
    <cellStyle name="Millares 2 2 2 4 2 2" xfId="614"/>
    <cellStyle name="Millares 2 2 2 4 2 3" xfId="394"/>
    <cellStyle name="Millares 2 2 2 4 3" xfId="103"/>
    <cellStyle name="Millares 2 2 2 4 3 2" xfId="543"/>
    <cellStyle name="Millares 2 2 2 4 3 3" xfId="323"/>
    <cellStyle name="Millares 2 2 2 4 4" xfId="469"/>
    <cellStyle name="Millares 2 2 2 4 5" xfId="249"/>
    <cellStyle name="Millares 2 2 2 5" xfId="77"/>
    <cellStyle name="Millares 2 2 2 5 2" xfId="218"/>
    <cellStyle name="Millares 2 2 2 5 2 2" xfId="658"/>
    <cellStyle name="Millares 2 2 2 5 2 3" xfId="438"/>
    <cellStyle name="Millares 2 2 2 5 3" xfId="151"/>
    <cellStyle name="Millares 2 2 2 5 3 2" xfId="591"/>
    <cellStyle name="Millares 2 2 2 5 3 3" xfId="371"/>
    <cellStyle name="Millares 2 2 2 5 4" xfId="517"/>
    <cellStyle name="Millares 2 2 2 5 5" xfId="297"/>
    <cellStyle name="Millares 2 2 2 6" xfId="167"/>
    <cellStyle name="Millares 2 2 2 6 2" xfId="607"/>
    <cellStyle name="Millares 2 2 2 6 3" xfId="387"/>
    <cellStyle name="Millares 2 2 2 7" xfId="92"/>
    <cellStyle name="Millares 2 2 2 7 2" xfId="532"/>
    <cellStyle name="Millares 2 2 2 7 3" xfId="312"/>
    <cellStyle name="Millares 2 2 2 8" xfId="458"/>
    <cellStyle name="Millares 2 2 2 9" xfId="238"/>
    <cellStyle name="Millares 2 2 3" xfId="39"/>
    <cellStyle name="Millares 2 2 3 2" xfId="180"/>
    <cellStyle name="Millares 2 2 3 2 2" xfId="620"/>
    <cellStyle name="Millares 2 2 3 2 3" xfId="400"/>
    <cellStyle name="Millares 2 2 3 3" xfId="113"/>
    <cellStyle name="Millares 2 2 3 3 2" xfId="553"/>
    <cellStyle name="Millares 2 2 3 3 3" xfId="333"/>
    <cellStyle name="Millares 2 2 3 4" xfId="479"/>
    <cellStyle name="Millares 2 2 3 5" xfId="259"/>
    <cellStyle name="Millares 2 2 4" xfId="56"/>
    <cellStyle name="Millares 2 2 4 2" xfId="197"/>
    <cellStyle name="Millares 2 2 4 2 2" xfId="637"/>
    <cellStyle name="Millares 2 2 4 2 3" xfId="417"/>
    <cellStyle name="Millares 2 2 4 3" xfId="130"/>
    <cellStyle name="Millares 2 2 4 3 2" xfId="570"/>
    <cellStyle name="Millares 2 2 4 3 3" xfId="350"/>
    <cellStyle name="Millares 2 2 4 4" xfId="496"/>
    <cellStyle name="Millares 2 2 4 5" xfId="276"/>
    <cellStyle name="Millares 2 2 5" xfId="13"/>
    <cellStyle name="Millares 2 2 5 2" xfId="171"/>
    <cellStyle name="Millares 2 2 5 2 2" xfId="611"/>
    <cellStyle name="Millares 2 2 5 2 3" xfId="391"/>
    <cellStyle name="Millares 2 2 5 3" xfId="96"/>
    <cellStyle name="Millares 2 2 5 3 2" xfId="536"/>
    <cellStyle name="Millares 2 2 5 3 3" xfId="316"/>
    <cellStyle name="Millares 2 2 5 4" xfId="462"/>
    <cellStyle name="Millares 2 2 5 5" xfId="242"/>
    <cellStyle name="Millares 2 2 6" xfId="74"/>
    <cellStyle name="Millares 2 2 6 2" xfId="215"/>
    <cellStyle name="Millares 2 2 6 2 2" xfId="655"/>
    <cellStyle name="Millares 2 2 6 2 3" xfId="435"/>
    <cellStyle name="Millares 2 2 6 3" xfId="148"/>
    <cellStyle name="Millares 2 2 6 3 2" xfId="588"/>
    <cellStyle name="Millares 2 2 6 3 3" xfId="368"/>
    <cellStyle name="Millares 2 2 6 4" xfId="514"/>
    <cellStyle name="Millares 2 2 6 5" xfId="294"/>
    <cellStyle name="Millares 2 2 7" xfId="81"/>
    <cellStyle name="Millares 2 2 7 2" xfId="159"/>
    <cellStyle name="Millares 2 2 7 2 2" xfId="599"/>
    <cellStyle name="Millares 2 2 7 2 3" xfId="379"/>
    <cellStyle name="Millares 2 2 7 3" xfId="521"/>
    <cellStyle name="Millares 2 2 7 4" xfId="301"/>
    <cellStyle name="Millares 2 2 8" xfId="225"/>
    <cellStyle name="Millares 2 2 8 2" xfId="665"/>
    <cellStyle name="Millares 2 2 8 3" xfId="445"/>
    <cellStyle name="Millares 2 2 9" xfId="230"/>
    <cellStyle name="Millares 2 2 9 2" xfId="670"/>
    <cellStyle name="Millares 2 2 9 3" xfId="450"/>
    <cellStyle name="Millares 2 3" xfId="27"/>
    <cellStyle name="Millares 2 3 2" xfId="44"/>
    <cellStyle name="Millares 2 3 2 2" xfId="185"/>
    <cellStyle name="Millares 2 3 2 2 2" xfId="625"/>
    <cellStyle name="Millares 2 3 2 2 3" xfId="405"/>
    <cellStyle name="Millares 2 3 2 3" xfId="118"/>
    <cellStyle name="Millares 2 3 2 3 2" xfId="558"/>
    <cellStyle name="Millares 2 3 2 3 3" xfId="338"/>
    <cellStyle name="Millares 2 3 2 4" xfId="484"/>
    <cellStyle name="Millares 2 3 2 5" xfId="264"/>
    <cellStyle name="Millares 2 3 3" xfId="61"/>
    <cellStyle name="Millares 2 3 3 2" xfId="202"/>
    <cellStyle name="Millares 2 3 3 2 2" xfId="642"/>
    <cellStyle name="Millares 2 3 3 2 3" xfId="422"/>
    <cellStyle name="Millares 2 3 3 3" xfId="135"/>
    <cellStyle name="Millares 2 3 3 3 2" xfId="575"/>
    <cellStyle name="Millares 2 3 3 3 3" xfId="355"/>
    <cellStyle name="Millares 2 3 3 4" xfId="501"/>
    <cellStyle name="Millares 2 3 3 5" xfId="281"/>
    <cellStyle name="Millares 2 3 4" xfId="157"/>
    <cellStyle name="Millares 2 3 4 2" xfId="597"/>
    <cellStyle name="Millares 2 3 4 3" xfId="377"/>
    <cellStyle name="Millares 2 3 5" xfId="101"/>
    <cellStyle name="Millares 2 3 5 2" xfId="541"/>
    <cellStyle name="Millares 2 3 5 3" xfId="321"/>
    <cellStyle name="Millares 2 3 6" xfId="467"/>
    <cellStyle name="Millares 2 3 7" xfId="247"/>
    <cellStyle name="Millares 2 4" xfId="33"/>
    <cellStyle name="Millares 2 4 2" xfId="50"/>
    <cellStyle name="Millares 2 4 2 2" xfId="191"/>
    <cellStyle name="Millares 2 4 2 2 2" xfId="631"/>
    <cellStyle name="Millares 2 4 2 2 3" xfId="411"/>
    <cellStyle name="Millares 2 4 2 3" xfId="124"/>
    <cellStyle name="Millares 2 4 2 3 2" xfId="564"/>
    <cellStyle name="Millares 2 4 2 3 3" xfId="344"/>
    <cellStyle name="Millares 2 4 2 4" xfId="490"/>
    <cellStyle name="Millares 2 4 2 5" xfId="270"/>
    <cellStyle name="Millares 2 4 3" xfId="67"/>
    <cellStyle name="Millares 2 4 3 2" xfId="208"/>
    <cellStyle name="Millares 2 4 3 2 2" xfId="648"/>
    <cellStyle name="Millares 2 4 3 2 3" xfId="428"/>
    <cellStyle name="Millares 2 4 3 3" xfId="141"/>
    <cellStyle name="Millares 2 4 3 3 2" xfId="581"/>
    <cellStyle name="Millares 2 4 3 3 3" xfId="361"/>
    <cellStyle name="Millares 2 4 3 4" xfId="507"/>
    <cellStyle name="Millares 2 4 3 5" xfId="287"/>
    <cellStyle name="Millares 2 4 4" xfId="161"/>
    <cellStyle name="Millares 2 4 4 2" xfId="601"/>
    <cellStyle name="Millares 2 4 4 3" xfId="381"/>
    <cellStyle name="Millares 2 4 5" xfId="107"/>
    <cellStyle name="Millares 2 4 5 2" xfId="547"/>
    <cellStyle name="Millares 2 4 5 3" xfId="327"/>
    <cellStyle name="Millares 2 4 6" xfId="473"/>
    <cellStyle name="Millares 2 4 7" xfId="253"/>
    <cellStyle name="Millares 2 5" xfId="35"/>
    <cellStyle name="Millares 2 5 2" xfId="52"/>
    <cellStyle name="Millares 2 5 2 2" xfId="193"/>
    <cellStyle name="Millares 2 5 2 2 2" xfId="633"/>
    <cellStyle name="Millares 2 5 2 2 3" xfId="413"/>
    <cellStyle name="Millares 2 5 2 3" xfId="126"/>
    <cellStyle name="Millares 2 5 2 3 2" xfId="566"/>
    <cellStyle name="Millares 2 5 2 3 3" xfId="346"/>
    <cellStyle name="Millares 2 5 2 4" xfId="492"/>
    <cellStyle name="Millares 2 5 2 5" xfId="272"/>
    <cellStyle name="Millares 2 5 3" xfId="69"/>
    <cellStyle name="Millares 2 5 3 2" xfId="210"/>
    <cellStyle name="Millares 2 5 3 2 2" xfId="650"/>
    <cellStyle name="Millares 2 5 3 2 3" xfId="430"/>
    <cellStyle name="Millares 2 5 3 3" xfId="143"/>
    <cellStyle name="Millares 2 5 3 3 2" xfId="583"/>
    <cellStyle name="Millares 2 5 3 3 3" xfId="363"/>
    <cellStyle name="Millares 2 5 3 4" xfId="509"/>
    <cellStyle name="Millares 2 5 3 5" xfId="289"/>
    <cellStyle name="Millares 2 5 4" xfId="177"/>
    <cellStyle name="Millares 2 5 4 2" xfId="617"/>
    <cellStyle name="Millares 2 5 4 3" xfId="397"/>
    <cellStyle name="Millares 2 5 5" xfId="109"/>
    <cellStyle name="Millares 2 5 5 2" xfId="549"/>
    <cellStyle name="Millares 2 5 5 3" xfId="329"/>
    <cellStyle name="Millares 2 5 6" xfId="475"/>
    <cellStyle name="Millares 2 5 7" xfId="255"/>
    <cellStyle name="Millares 2 6" xfId="37"/>
    <cellStyle name="Millares 2 6 2" xfId="178"/>
    <cellStyle name="Millares 2 6 2 2" xfId="618"/>
    <cellStyle name="Millares 2 6 2 3" xfId="398"/>
    <cellStyle name="Millares 2 6 3" xfId="111"/>
    <cellStyle name="Millares 2 6 3 2" xfId="551"/>
    <cellStyle name="Millares 2 6 3 3" xfId="331"/>
    <cellStyle name="Millares 2 6 4" xfId="477"/>
    <cellStyle name="Millares 2 6 5" xfId="257"/>
    <cellStyle name="Millares 2 7" xfId="54"/>
    <cellStyle name="Millares 2 7 2" xfId="195"/>
    <cellStyle name="Millares 2 7 2 2" xfId="635"/>
    <cellStyle name="Millares 2 7 2 3" xfId="415"/>
    <cellStyle name="Millares 2 7 3" xfId="128"/>
    <cellStyle name="Millares 2 7 3 2" xfId="568"/>
    <cellStyle name="Millares 2 7 3 3" xfId="348"/>
    <cellStyle name="Millares 2 7 4" xfId="494"/>
    <cellStyle name="Millares 2 7 5" xfId="274"/>
    <cellStyle name="Millares 2 8" xfId="11"/>
    <cellStyle name="Millares 2 8 2" xfId="170"/>
    <cellStyle name="Millares 2 8 2 2" xfId="610"/>
    <cellStyle name="Millares 2 8 2 3" xfId="390"/>
    <cellStyle name="Millares 2 8 3" xfId="94"/>
    <cellStyle name="Millares 2 8 3 2" xfId="534"/>
    <cellStyle name="Millares 2 8 3 3" xfId="314"/>
    <cellStyle name="Millares 2 8 4" xfId="460"/>
    <cellStyle name="Millares 2 8 5" xfId="240"/>
    <cellStyle name="Millares 2 9" xfId="72"/>
    <cellStyle name="Millares 2 9 2" xfId="213"/>
    <cellStyle name="Millares 2 9 2 2" xfId="653"/>
    <cellStyle name="Millares 2 9 2 3" xfId="433"/>
    <cellStyle name="Millares 2 9 3" xfId="146"/>
    <cellStyle name="Millares 2 9 3 2" xfId="586"/>
    <cellStyle name="Millares 2 9 3 3" xfId="366"/>
    <cellStyle name="Millares 2 9 4" xfId="512"/>
    <cellStyle name="Millares 2 9 5" xfId="292"/>
    <cellStyle name="Millares 20" xfId="231"/>
    <cellStyle name="Millares 3" xfId="3"/>
    <cellStyle name="Millares 3 10" xfId="86"/>
    <cellStyle name="Millares 3 10 2" xfId="526"/>
    <cellStyle name="Millares 3 10 3" xfId="306"/>
    <cellStyle name="Millares 3 11" xfId="452"/>
    <cellStyle name="Millares 3 12" xfId="232"/>
    <cellStyle name="Millares 3 2" xfId="8"/>
    <cellStyle name="Millares 3 2 10" xfId="457"/>
    <cellStyle name="Millares 3 2 11" xfId="237"/>
    <cellStyle name="Millares 3 2 2" xfId="47"/>
    <cellStyle name="Millares 3 2 2 2" xfId="188"/>
    <cellStyle name="Millares 3 2 2 2 2" xfId="628"/>
    <cellStyle name="Millares 3 2 2 2 3" xfId="408"/>
    <cellStyle name="Millares 3 2 2 3" xfId="121"/>
    <cellStyle name="Millares 3 2 2 3 2" xfId="561"/>
    <cellStyle name="Millares 3 2 2 3 3" xfId="341"/>
    <cellStyle name="Millares 3 2 2 4" xfId="487"/>
    <cellStyle name="Millares 3 2 2 5" xfId="267"/>
    <cellStyle name="Millares 3 2 3" xfId="64"/>
    <cellStyle name="Millares 3 2 3 2" xfId="205"/>
    <cellStyle name="Millares 3 2 3 2 2" xfId="645"/>
    <cellStyle name="Millares 3 2 3 2 3" xfId="425"/>
    <cellStyle name="Millares 3 2 3 3" xfId="138"/>
    <cellStyle name="Millares 3 2 3 3 2" xfId="578"/>
    <cellStyle name="Millares 3 2 3 3 3" xfId="358"/>
    <cellStyle name="Millares 3 2 3 4" xfId="504"/>
    <cellStyle name="Millares 3 2 3 5" xfId="284"/>
    <cellStyle name="Millares 3 2 4" xfId="30"/>
    <cellStyle name="Millares 3 2 4 2" xfId="175"/>
    <cellStyle name="Millares 3 2 4 2 2" xfId="615"/>
    <cellStyle name="Millares 3 2 4 2 3" xfId="395"/>
    <cellStyle name="Millares 3 2 4 3" xfId="104"/>
    <cellStyle name="Millares 3 2 4 3 2" xfId="544"/>
    <cellStyle name="Millares 3 2 4 3 3" xfId="324"/>
    <cellStyle name="Millares 3 2 4 4" xfId="470"/>
    <cellStyle name="Millares 3 2 4 5" xfId="250"/>
    <cellStyle name="Millares 3 2 5" xfId="76"/>
    <cellStyle name="Millares 3 2 5 2" xfId="217"/>
    <cellStyle name="Millares 3 2 5 2 2" xfId="657"/>
    <cellStyle name="Millares 3 2 5 2 3" xfId="437"/>
    <cellStyle name="Millares 3 2 5 3" xfId="150"/>
    <cellStyle name="Millares 3 2 5 3 2" xfId="590"/>
    <cellStyle name="Millares 3 2 5 3 3" xfId="370"/>
    <cellStyle name="Millares 3 2 5 4" xfId="516"/>
    <cellStyle name="Millares 3 2 5 5" xfId="296"/>
    <cellStyle name="Millares 3 2 6" xfId="168"/>
    <cellStyle name="Millares 3 2 6 2" xfId="608"/>
    <cellStyle name="Millares 3 2 6 3" xfId="388"/>
    <cellStyle name="Millares 3 2 7" xfId="224"/>
    <cellStyle name="Millares 3 2 7 2" xfId="664"/>
    <cellStyle name="Millares 3 2 7 3" xfId="444"/>
    <cellStyle name="Millares 3 2 8" xfId="229"/>
    <cellStyle name="Millares 3 2 8 2" xfId="669"/>
    <cellStyle name="Millares 3 2 8 3" xfId="449"/>
    <cellStyle name="Millares 3 2 9" xfId="91"/>
    <cellStyle name="Millares 3 2 9 2" xfId="531"/>
    <cellStyle name="Millares 3 2 9 3" xfId="311"/>
    <cellStyle name="Millares 3 3" xfId="5"/>
    <cellStyle name="Millares 3 3 2" xfId="40"/>
    <cellStyle name="Millares 3 3 2 2" xfId="181"/>
    <cellStyle name="Millares 3 3 2 2 2" xfId="621"/>
    <cellStyle name="Millares 3 3 2 2 3" xfId="401"/>
    <cellStyle name="Millares 3 3 2 3" xfId="114"/>
    <cellStyle name="Millares 3 3 2 3 2" xfId="554"/>
    <cellStyle name="Millares 3 3 2 3 3" xfId="334"/>
    <cellStyle name="Millares 3 3 2 4" xfId="480"/>
    <cellStyle name="Millares 3 3 2 5" xfId="260"/>
    <cellStyle name="Millares 3 3 3" xfId="165"/>
    <cellStyle name="Millares 3 3 3 2" xfId="605"/>
    <cellStyle name="Millares 3 3 3 3" xfId="385"/>
    <cellStyle name="Millares 3 3 4" xfId="88"/>
    <cellStyle name="Millares 3 3 4 2" xfId="528"/>
    <cellStyle name="Millares 3 3 4 3" xfId="308"/>
    <cellStyle name="Millares 3 3 5" xfId="454"/>
    <cellStyle name="Millares 3 3 6" xfId="234"/>
    <cellStyle name="Millares 3 4" xfId="57"/>
    <cellStyle name="Millares 3 4 2" xfId="198"/>
    <cellStyle name="Millares 3 4 2 2" xfId="638"/>
    <cellStyle name="Millares 3 4 2 3" xfId="418"/>
    <cellStyle name="Millares 3 4 3" xfId="131"/>
    <cellStyle name="Millares 3 4 3 2" xfId="571"/>
    <cellStyle name="Millares 3 4 3 3" xfId="351"/>
    <cellStyle name="Millares 3 4 4" xfId="497"/>
    <cellStyle name="Millares 3 4 5" xfId="277"/>
    <cellStyle name="Millares 3 5" xfId="14"/>
    <cellStyle name="Millares 3 5 2" xfId="172"/>
    <cellStyle name="Millares 3 5 2 2" xfId="612"/>
    <cellStyle name="Millares 3 5 2 3" xfId="392"/>
    <cellStyle name="Millares 3 5 3" xfId="97"/>
    <cellStyle name="Millares 3 5 3 2" xfId="537"/>
    <cellStyle name="Millares 3 5 3 3" xfId="317"/>
    <cellStyle name="Millares 3 5 4" xfId="463"/>
    <cellStyle name="Millares 3 5 5" xfId="243"/>
    <cellStyle name="Millares 3 6" xfId="73"/>
    <cellStyle name="Millares 3 6 2" xfId="214"/>
    <cellStyle name="Millares 3 6 2 2" xfId="654"/>
    <cellStyle name="Millares 3 6 2 3" xfId="434"/>
    <cellStyle name="Millares 3 6 3" xfId="147"/>
    <cellStyle name="Millares 3 6 3 2" xfId="587"/>
    <cellStyle name="Millares 3 6 3 3" xfId="367"/>
    <cellStyle name="Millares 3 6 4" xfId="513"/>
    <cellStyle name="Millares 3 6 5" xfId="293"/>
    <cellStyle name="Millares 3 7" xfId="80"/>
    <cellStyle name="Millares 3 7 2" xfId="158"/>
    <cellStyle name="Millares 3 7 2 2" xfId="598"/>
    <cellStyle name="Millares 3 7 2 3" xfId="378"/>
    <cellStyle name="Millares 3 7 3" xfId="520"/>
    <cellStyle name="Millares 3 7 4" xfId="300"/>
    <cellStyle name="Millares 3 8" xfId="221"/>
    <cellStyle name="Millares 3 8 2" xfId="661"/>
    <cellStyle name="Millares 3 8 3" xfId="441"/>
    <cellStyle name="Millares 3 9" xfId="226"/>
    <cellStyle name="Millares 3 9 2" xfId="666"/>
    <cellStyle name="Millares 3 9 3" xfId="446"/>
    <cellStyle name="Millares 4" xfId="7"/>
    <cellStyle name="Millares 4 10" xfId="90"/>
    <cellStyle name="Millares 4 10 2" xfId="530"/>
    <cellStyle name="Millares 4 10 3" xfId="310"/>
    <cellStyle name="Millares 4 11" xfId="456"/>
    <cellStyle name="Millares 4 12" xfId="236"/>
    <cellStyle name="Millares 4 2" xfId="31"/>
    <cellStyle name="Millares 4 2 2" xfId="48"/>
    <cellStyle name="Millares 4 2 2 2" xfId="189"/>
    <cellStyle name="Millares 4 2 2 2 2" xfId="629"/>
    <cellStyle name="Millares 4 2 2 2 3" xfId="409"/>
    <cellStyle name="Millares 4 2 2 3" xfId="122"/>
    <cellStyle name="Millares 4 2 2 3 2" xfId="562"/>
    <cellStyle name="Millares 4 2 2 3 3" xfId="342"/>
    <cellStyle name="Millares 4 2 2 4" xfId="488"/>
    <cellStyle name="Millares 4 2 2 5" xfId="268"/>
    <cellStyle name="Millares 4 2 3" xfId="65"/>
    <cellStyle name="Millares 4 2 3 2" xfId="206"/>
    <cellStyle name="Millares 4 2 3 2 2" xfId="646"/>
    <cellStyle name="Millares 4 2 3 2 3" xfId="426"/>
    <cellStyle name="Millares 4 2 3 3" xfId="139"/>
    <cellStyle name="Millares 4 2 3 3 2" xfId="579"/>
    <cellStyle name="Millares 4 2 3 3 3" xfId="359"/>
    <cellStyle name="Millares 4 2 3 4" xfId="505"/>
    <cellStyle name="Millares 4 2 3 5" xfId="285"/>
    <cellStyle name="Millares 4 2 4" xfId="169"/>
    <cellStyle name="Millares 4 2 4 2" xfId="609"/>
    <cellStyle name="Millares 4 2 4 3" xfId="389"/>
    <cellStyle name="Millares 4 2 5" xfId="105"/>
    <cellStyle name="Millares 4 2 5 2" xfId="545"/>
    <cellStyle name="Millares 4 2 5 3" xfId="325"/>
    <cellStyle name="Millares 4 2 6" xfId="471"/>
    <cellStyle name="Millares 4 2 7" xfId="251"/>
    <cellStyle name="Millares 4 3" xfId="41"/>
    <cellStyle name="Millares 4 3 2" xfId="182"/>
    <cellStyle name="Millares 4 3 2 2" xfId="622"/>
    <cellStyle name="Millares 4 3 2 3" xfId="402"/>
    <cellStyle name="Millares 4 3 3" xfId="115"/>
    <cellStyle name="Millares 4 3 3 2" xfId="555"/>
    <cellStyle name="Millares 4 3 3 3" xfId="335"/>
    <cellStyle name="Millares 4 3 4" xfId="481"/>
    <cellStyle name="Millares 4 3 5" xfId="261"/>
    <cellStyle name="Millares 4 4" xfId="58"/>
    <cellStyle name="Millares 4 4 2" xfId="199"/>
    <cellStyle name="Millares 4 4 2 2" xfId="639"/>
    <cellStyle name="Millares 4 4 2 3" xfId="419"/>
    <cellStyle name="Millares 4 4 3" xfId="132"/>
    <cellStyle name="Millares 4 4 3 2" xfId="572"/>
    <cellStyle name="Millares 4 4 3 3" xfId="352"/>
    <cellStyle name="Millares 4 4 4" xfId="498"/>
    <cellStyle name="Millares 4 4 5" xfId="278"/>
    <cellStyle name="Millares 4 5" xfId="15"/>
    <cellStyle name="Millares 4 5 2" xfId="173"/>
    <cellStyle name="Millares 4 5 2 2" xfId="613"/>
    <cellStyle name="Millares 4 5 2 3" xfId="393"/>
    <cellStyle name="Millares 4 5 3" xfId="98"/>
    <cellStyle name="Millares 4 5 3 2" xfId="538"/>
    <cellStyle name="Millares 4 5 3 3" xfId="318"/>
    <cellStyle name="Millares 4 5 4" xfId="464"/>
    <cellStyle name="Millares 4 5 5" xfId="244"/>
    <cellStyle name="Millares 4 6" xfId="75"/>
    <cellStyle name="Millares 4 6 2" xfId="216"/>
    <cellStyle name="Millares 4 6 2 2" xfId="656"/>
    <cellStyle name="Millares 4 6 2 3" xfId="436"/>
    <cellStyle name="Millares 4 6 3" xfId="149"/>
    <cellStyle name="Millares 4 6 3 2" xfId="589"/>
    <cellStyle name="Millares 4 6 3 3" xfId="369"/>
    <cellStyle name="Millares 4 6 4" xfId="515"/>
    <cellStyle name="Millares 4 6 5" xfId="295"/>
    <cellStyle name="Millares 4 7" xfId="156"/>
    <cellStyle name="Millares 4 7 2" xfId="596"/>
    <cellStyle name="Millares 4 7 3" xfId="376"/>
    <cellStyle name="Millares 4 8" xfId="223"/>
    <cellStyle name="Millares 4 8 2" xfId="663"/>
    <cellStyle name="Millares 4 8 3" xfId="443"/>
    <cellStyle name="Millares 4 9" xfId="228"/>
    <cellStyle name="Millares 4 9 2" xfId="668"/>
    <cellStyle name="Millares 4 9 3" xfId="448"/>
    <cellStyle name="Millares 5" xfId="12"/>
    <cellStyle name="Millares 5 2" xfId="28"/>
    <cellStyle name="Millares 5 2 2" xfId="45"/>
    <cellStyle name="Millares 5 2 2 2" xfId="186"/>
    <cellStyle name="Millares 5 2 2 2 2" xfId="626"/>
    <cellStyle name="Millares 5 2 2 2 3" xfId="406"/>
    <cellStyle name="Millares 5 2 2 3" xfId="119"/>
    <cellStyle name="Millares 5 2 2 3 2" xfId="559"/>
    <cellStyle name="Millares 5 2 2 3 3" xfId="339"/>
    <cellStyle name="Millares 5 2 2 4" xfId="485"/>
    <cellStyle name="Millares 5 2 2 5" xfId="265"/>
    <cellStyle name="Millares 5 2 3" xfId="62"/>
    <cellStyle name="Millares 5 2 3 2" xfId="203"/>
    <cellStyle name="Millares 5 2 3 2 2" xfId="643"/>
    <cellStyle name="Millares 5 2 3 2 3" xfId="423"/>
    <cellStyle name="Millares 5 2 3 3" xfId="136"/>
    <cellStyle name="Millares 5 2 3 3 2" xfId="576"/>
    <cellStyle name="Millares 5 2 3 3 3" xfId="356"/>
    <cellStyle name="Millares 5 2 3 4" xfId="502"/>
    <cellStyle name="Millares 5 2 3 5" xfId="282"/>
    <cellStyle name="Millares 5 2 4" xfId="166"/>
    <cellStyle name="Millares 5 2 4 2" xfId="606"/>
    <cellStyle name="Millares 5 2 4 3" xfId="386"/>
    <cellStyle name="Millares 5 2 5" xfId="102"/>
    <cellStyle name="Millares 5 2 5 2" xfId="542"/>
    <cellStyle name="Millares 5 2 5 3" xfId="322"/>
    <cellStyle name="Millares 5 2 6" xfId="468"/>
    <cellStyle name="Millares 5 2 7" xfId="248"/>
    <cellStyle name="Millares 5 3" xfId="38"/>
    <cellStyle name="Millares 5 3 2" xfId="179"/>
    <cellStyle name="Millares 5 3 2 2" xfId="619"/>
    <cellStyle name="Millares 5 3 2 3" xfId="399"/>
    <cellStyle name="Millares 5 3 3" xfId="112"/>
    <cellStyle name="Millares 5 3 3 2" xfId="552"/>
    <cellStyle name="Millares 5 3 3 3" xfId="332"/>
    <cellStyle name="Millares 5 3 4" xfId="478"/>
    <cellStyle name="Millares 5 3 5" xfId="258"/>
    <cellStyle name="Millares 5 4" xfId="55"/>
    <cellStyle name="Millares 5 4 2" xfId="196"/>
    <cellStyle name="Millares 5 4 2 2" xfId="636"/>
    <cellStyle name="Millares 5 4 2 3" xfId="416"/>
    <cellStyle name="Millares 5 4 3" xfId="129"/>
    <cellStyle name="Millares 5 4 3 2" xfId="569"/>
    <cellStyle name="Millares 5 4 3 3" xfId="349"/>
    <cellStyle name="Millares 5 4 4" xfId="495"/>
    <cellStyle name="Millares 5 4 5" xfId="275"/>
    <cellStyle name="Millares 5 5" xfId="162"/>
    <cellStyle name="Millares 5 5 2" xfId="602"/>
    <cellStyle name="Millares 5 5 3" xfId="382"/>
    <cellStyle name="Millares 5 6" xfId="95"/>
    <cellStyle name="Millares 5 6 2" xfId="535"/>
    <cellStyle name="Millares 5 6 3" xfId="315"/>
    <cellStyle name="Millares 5 7" xfId="461"/>
    <cellStyle name="Millares 5 8" xfId="241"/>
    <cellStyle name="Millares 6" xfId="16"/>
    <cellStyle name="Millares 6 2" xfId="42"/>
    <cellStyle name="Millares 6 2 2" xfId="183"/>
    <cellStyle name="Millares 6 2 2 2" xfId="623"/>
    <cellStyle name="Millares 6 2 2 3" xfId="403"/>
    <cellStyle name="Millares 6 2 3" xfId="116"/>
    <cellStyle name="Millares 6 2 3 2" xfId="556"/>
    <cellStyle name="Millares 6 2 3 3" xfId="336"/>
    <cellStyle name="Millares 6 2 4" xfId="482"/>
    <cellStyle name="Millares 6 2 5" xfId="262"/>
    <cellStyle name="Millares 6 3" xfId="59"/>
    <cellStyle name="Millares 6 3 2" xfId="200"/>
    <cellStyle name="Millares 6 3 2 2" xfId="640"/>
    <cellStyle name="Millares 6 3 2 3" xfId="420"/>
    <cellStyle name="Millares 6 3 3" xfId="133"/>
    <cellStyle name="Millares 6 3 3 2" xfId="573"/>
    <cellStyle name="Millares 6 3 3 3" xfId="353"/>
    <cellStyle name="Millares 6 3 4" xfId="499"/>
    <cellStyle name="Millares 6 3 5" xfId="279"/>
    <cellStyle name="Millares 6 4" xfId="163"/>
    <cellStyle name="Millares 6 4 2" xfId="603"/>
    <cellStyle name="Millares 6 4 3" xfId="383"/>
    <cellStyle name="Millares 6 5" xfId="99"/>
    <cellStyle name="Millares 6 5 2" xfId="539"/>
    <cellStyle name="Millares 6 5 3" xfId="319"/>
    <cellStyle name="Millares 6 6" xfId="465"/>
    <cellStyle name="Millares 6 7" xfId="245"/>
    <cellStyle name="Millares 7" xfId="17"/>
    <cellStyle name="Millares 7 2" xfId="43"/>
    <cellStyle name="Millares 7 2 2" xfId="184"/>
    <cellStyle name="Millares 7 2 2 2" xfId="624"/>
    <cellStyle name="Millares 7 2 2 3" xfId="404"/>
    <cellStyle name="Millares 7 2 3" xfId="117"/>
    <cellStyle name="Millares 7 2 3 2" xfId="557"/>
    <cellStyle name="Millares 7 2 3 3" xfId="337"/>
    <cellStyle name="Millares 7 2 4" xfId="483"/>
    <cellStyle name="Millares 7 2 5" xfId="263"/>
    <cellStyle name="Millares 7 3" xfId="60"/>
    <cellStyle name="Millares 7 3 2" xfId="201"/>
    <cellStyle name="Millares 7 3 2 2" xfId="641"/>
    <cellStyle name="Millares 7 3 2 3" xfId="421"/>
    <cellStyle name="Millares 7 3 3" xfId="134"/>
    <cellStyle name="Millares 7 3 3 2" xfId="574"/>
    <cellStyle name="Millares 7 3 3 3" xfId="354"/>
    <cellStyle name="Millares 7 3 4" xfId="500"/>
    <cellStyle name="Millares 7 3 5" xfId="280"/>
    <cellStyle name="Millares 7 4" xfId="164"/>
    <cellStyle name="Millares 7 4 2" xfId="604"/>
    <cellStyle name="Millares 7 4 3" xfId="384"/>
    <cellStyle name="Millares 7 5" xfId="100"/>
    <cellStyle name="Millares 7 5 2" xfId="540"/>
    <cellStyle name="Millares 7 5 3" xfId="320"/>
    <cellStyle name="Millares 7 6" xfId="466"/>
    <cellStyle name="Millares 7 7" xfId="246"/>
    <cellStyle name="Millares 8" xfId="32"/>
    <cellStyle name="Millares 8 2" xfId="49"/>
    <cellStyle name="Millares 8 2 2" xfId="190"/>
    <cellStyle name="Millares 8 2 2 2" xfId="630"/>
    <cellStyle name="Millares 8 2 2 3" xfId="410"/>
    <cellStyle name="Millares 8 2 3" xfId="123"/>
    <cellStyle name="Millares 8 2 3 2" xfId="563"/>
    <cellStyle name="Millares 8 2 3 3" xfId="343"/>
    <cellStyle name="Millares 8 2 4" xfId="489"/>
    <cellStyle name="Millares 8 2 5" xfId="269"/>
    <cellStyle name="Millares 8 3" xfId="66"/>
    <cellStyle name="Millares 8 3 2" xfId="207"/>
    <cellStyle name="Millares 8 3 2 2" xfId="647"/>
    <cellStyle name="Millares 8 3 2 3" xfId="427"/>
    <cellStyle name="Millares 8 3 3" xfId="140"/>
    <cellStyle name="Millares 8 3 3 2" xfId="580"/>
    <cellStyle name="Millares 8 3 3 3" xfId="360"/>
    <cellStyle name="Millares 8 3 4" xfId="506"/>
    <cellStyle name="Millares 8 3 5" xfId="286"/>
    <cellStyle name="Millares 8 4" xfId="160"/>
    <cellStyle name="Millares 8 4 2" xfId="600"/>
    <cellStyle name="Millares 8 4 3" xfId="380"/>
    <cellStyle name="Millares 8 5" xfId="106"/>
    <cellStyle name="Millares 8 5 2" xfId="546"/>
    <cellStyle name="Millares 8 5 3" xfId="326"/>
    <cellStyle name="Millares 8 6" xfId="472"/>
    <cellStyle name="Millares 8 7" xfId="252"/>
    <cellStyle name="Millares 9" xfId="34"/>
    <cellStyle name="Millares 9 2" xfId="51"/>
    <cellStyle name="Millares 9 2 2" xfId="192"/>
    <cellStyle name="Millares 9 2 2 2" xfId="632"/>
    <cellStyle name="Millares 9 2 2 3" xfId="412"/>
    <cellStyle name="Millares 9 2 3" xfId="125"/>
    <cellStyle name="Millares 9 2 3 2" xfId="565"/>
    <cellStyle name="Millares 9 2 3 3" xfId="345"/>
    <cellStyle name="Millares 9 2 4" xfId="491"/>
    <cellStyle name="Millares 9 2 5" xfId="271"/>
    <cellStyle name="Millares 9 3" xfId="68"/>
    <cellStyle name="Millares 9 3 2" xfId="209"/>
    <cellStyle name="Millares 9 3 2 2" xfId="649"/>
    <cellStyle name="Millares 9 3 2 3" xfId="429"/>
    <cellStyle name="Millares 9 3 3" xfId="142"/>
    <cellStyle name="Millares 9 3 3 2" xfId="582"/>
    <cellStyle name="Millares 9 3 3 3" xfId="362"/>
    <cellStyle name="Millares 9 3 4" xfId="508"/>
    <cellStyle name="Millares 9 3 5" xfId="288"/>
    <cellStyle name="Millares 9 4" xfId="176"/>
    <cellStyle name="Millares 9 4 2" xfId="616"/>
    <cellStyle name="Millares 9 4 3" xfId="396"/>
    <cellStyle name="Millares 9 5" xfId="108"/>
    <cellStyle name="Millares 9 5 2" xfId="548"/>
    <cellStyle name="Millares 9 5 3" xfId="328"/>
    <cellStyle name="Millares 9 6" xfId="474"/>
    <cellStyle name="Millares 9 7" xfId="25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M38"/>
  <sheetViews>
    <sheetView showGridLines="0" tabSelected="1" topLeftCell="A3" zoomScale="93" zoomScaleNormal="93" workbookViewId="0">
      <selection activeCell="I10" sqref="I10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3" ht="15.75">
      <c r="B3" s="51" t="s">
        <v>0</v>
      </c>
      <c r="C3" s="51"/>
      <c r="D3" s="1"/>
    </row>
    <row r="4" spans="2:13" ht="46.5">
      <c r="B4" s="2" t="s">
        <v>1</v>
      </c>
      <c r="C4" s="3"/>
      <c r="D4" s="3"/>
      <c r="F4" s="52" t="s">
        <v>53</v>
      </c>
      <c r="G4" s="52"/>
      <c r="H4" s="52"/>
      <c r="I4" s="52"/>
    </row>
    <row r="5" spans="2:13" ht="15.75">
      <c r="B5" s="54" t="s">
        <v>29</v>
      </c>
      <c r="C5" s="54"/>
      <c r="D5" s="25"/>
      <c r="F5" s="50" t="s">
        <v>52</v>
      </c>
      <c r="G5" s="50"/>
      <c r="H5" s="50"/>
      <c r="I5" s="50"/>
    </row>
    <row r="6" spans="2:13">
      <c r="B6" s="53" t="s">
        <v>30</v>
      </c>
      <c r="C6" s="53"/>
      <c r="D6" s="53"/>
      <c r="F6" s="50"/>
      <c r="G6" s="50"/>
      <c r="H6" s="50"/>
      <c r="I6" s="50"/>
    </row>
    <row r="7" spans="2:13">
      <c r="F7" s="42"/>
      <c r="G7" s="42"/>
      <c r="H7" s="42"/>
      <c r="I7" s="42"/>
    </row>
    <row r="10" spans="2:13" ht="15" customHeight="1">
      <c r="B10" s="43" t="s">
        <v>34</v>
      </c>
      <c r="C10" s="44"/>
      <c r="D10" s="4" t="s">
        <v>2</v>
      </c>
      <c r="E10" s="5">
        <v>20601851505</v>
      </c>
      <c r="F10" s="4" t="s">
        <v>3</v>
      </c>
      <c r="G10" s="5" t="s">
        <v>40</v>
      </c>
      <c r="H10" s="4" t="s">
        <v>4</v>
      </c>
      <c r="I10" s="6">
        <v>44119</v>
      </c>
    </row>
    <row r="11" spans="2:13">
      <c r="B11" s="45"/>
      <c r="C11" s="46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3" spans="2:13">
      <c r="B13" s="7" t="s">
        <v>10</v>
      </c>
      <c r="C13" s="47" t="s">
        <v>11</v>
      </c>
      <c r="D13" s="48"/>
      <c r="E13" s="49"/>
      <c r="F13" s="7" t="s">
        <v>12</v>
      </c>
      <c r="G13" s="7" t="s">
        <v>13</v>
      </c>
      <c r="H13" s="7" t="s">
        <v>14</v>
      </c>
      <c r="I13" s="7" t="s">
        <v>15</v>
      </c>
      <c r="K13" s="29"/>
      <c r="L13" s="29"/>
      <c r="M13" s="29"/>
    </row>
    <row r="14" spans="2:13">
      <c r="B14" s="8">
        <v>1</v>
      </c>
      <c r="C14" s="33" t="s">
        <v>41</v>
      </c>
      <c r="D14" s="34"/>
      <c r="E14" s="35"/>
      <c r="F14" s="32" t="s">
        <v>54</v>
      </c>
      <c r="G14" s="26" t="s">
        <v>28</v>
      </c>
      <c r="H14" s="11">
        <v>23.7288</v>
      </c>
      <c r="I14" s="27">
        <f t="shared" ref="I14" si="0">+H14*F14</f>
        <v>94.915199999999999</v>
      </c>
      <c r="K14" s="29"/>
      <c r="L14" s="29"/>
      <c r="M14" s="29"/>
    </row>
    <row r="15" spans="2:13">
      <c r="B15" s="8">
        <v>2</v>
      </c>
      <c r="C15" s="33" t="s">
        <v>36</v>
      </c>
      <c r="D15" s="34"/>
      <c r="E15" s="35"/>
      <c r="F15" s="32" t="s">
        <v>45</v>
      </c>
      <c r="G15" s="26" t="s">
        <v>35</v>
      </c>
      <c r="H15" s="11">
        <v>0.50849999999999995</v>
      </c>
      <c r="I15" s="27">
        <f t="shared" ref="I15:I21" si="1">+H15*F15</f>
        <v>25.424999999999997</v>
      </c>
      <c r="K15" s="29"/>
      <c r="L15" s="29"/>
      <c r="M15" s="29"/>
    </row>
    <row r="16" spans="2:13">
      <c r="B16" s="8">
        <v>3</v>
      </c>
      <c r="C16" s="33" t="s">
        <v>55</v>
      </c>
      <c r="D16" s="34"/>
      <c r="E16" s="35"/>
      <c r="F16" s="32" t="s">
        <v>42</v>
      </c>
      <c r="G16" s="26" t="s">
        <v>39</v>
      </c>
      <c r="H16" s="11">
        <v>33.898299999999999</v>
      </c>
      <c r="I16" s="27">
        <f t="shared" ref="I16" si="2">+H16*F16</f>
        <v>33.898299999999999</v>
      </c>
      <c r="K16" s="29"/>
      <c r="L16" s="29"/>
      <c r="M16" s="29"/>
    </row>
    <row r="17" spans="2:13">
      <c r="B17" s="8">
        <v>4</v>
      </c>
      <c r="C17" s="33" t="s">
        <v>43</v>
      </c>
      <c r="D17" s="34"/>
      <c r="E17" s="35"/>
      <c r="F17" s="32" t="s">
        <v>42</v>
      </c>
      <c r="G17" s="26" t="s">
        <v>38</v>
      </c>
      <c r="H17" s="11">
        <v>21.186399999999999</v>
      </c>
      <c r="I17" s="27">
        <f t="shared" si="1"/>
        <v>21.186399999999999</v>
      </c>
      <c r="K17" s="29"/>
      <c r="L17" s="29"/>
      <c r="M17" s="29"/>
    </row>
    <row r="18" spans="2:13">
      <c r="B18" s="8">
        <v>5</v>
      </c>
      <c r="C18" s="33" t="s">
        <v>44</v>
      </c>
      <c r="D18" s="34"/>
      <c r="E18" s="35"/>
      <c r="F18" s="32" t="s">
        <v>37</v>
      </c>
      <c r="G18" s="26" t="s">
        <v>28</v>
      </c>
      <c r="H18" s="11">
        <v>1.6949000000000001</v>
      </c>
      <c r="I18" s="27">
        <f t="shared" si="1"/>
        <v>8.4745000000000008</v>
      </c>
      <c r="K18" s="29"/>
      <c r="L18" s="29"/>
      <c r="M18" s="29"/>
    </row>
    <row r="19" spans="2:13" s="29" customFormat="1">
      <c r="B19" s="30">
        <v>6</v>
      </c>
      <c r="C19" s="33" t="s">
        <v>59</v>
      </c>
      <c r="D19" s="34"/>
      <c r="E19" s="35"/>
      <c r="F19" s="32" t="s">
        <v>42</v>
      </c>
      <c r="G19" s="31" t="s">
        <v>58</v>
      </c>
      <c r="H19" s="11">
        <v>14.406700000000001</v>
      </c>
      <c r="I19" s="27">
        <f t="shared" si="1"/>
        <v>14.406700000000001</v>
      </c>
    </row>
    <row r="20" spans="2:13">
      <c r="B20" s="8">
        <v>7</v>
      </c>
      <c r="C20" s="33" t="s">
        <v>46</v>
      </c>
      <c r="D20" s="34"/>
      <c r="E20" s="35"/>
      <c r="F20" s="32" t="s">
        <v>42</v>
      </c>
      <c r="G20" s="26" t="s">
        <v>39</v>
      </c>
      <c r="H20" s="11">
        <v>4.2371999999999996</v>
      </c>
      <c r="I20" s="27">
        <f t="shared" si="1"/>
        <v>4.2371999999999996</v>
      </c>
      <c r="K20" s="29"/>
      <c r="L20" s="29"/>
      <c r="M20" s="29"/>
    </row>
    <row r="21" spans="2:13">
      <c r="B21" s="8">
        <v>8</v>
      </c>
      <c r="C21" s="33" t="s">
        <v>47</v>
      </c>
      <c r="D21" s="34"/>
      <c r="E21" s="35"/>
      <c r="F21" s="32" t="s">
        <v>42</v>
      </c>
      <c r="G21" s="26" t="s">
        <v>48</v>
      </c>
      <c r="H21" s="11">
        <v>4.2371999999999996</v>
      </c>
      <c r="I21" s="27">
        <f t="shared" si="1"/>
        <v>4.2371999999999996</v>
      </c>
      <c r="K21" s="29"/>
      <c r="L21" s="29"/>
      <c r="M21" s="29"/>
    </row>
    <row r="22" spans="2:13">
      <c r="B22" s="8">
        <v>9</v>
      </c>
      <c r="C22" s="33" t="s">
        <v>49</v>
      </c>
      <c r="D22" s="34"/>
      <c r="E22" s="35"/>
      <c r="F22" s="32" t="s">
        <v>42</v>
      </c>
      <c r="G22" s="26" t="s">
        <v>28</v>
      </c>
      <c r="H22" s="11">
        <v>4.2371999999999996</v>
      </c>
      <c r="I22" s="27">
        <f t="shared" ref="I22:I25" si="3">+H22*F22</f>
        <v>4.2371999999999996</v>
      </c>
      <c r="K22" s="29"/>
      <c r="L22" s="29"/>
      <c r="M22" s="29"/>
    </row>
    <row r="23" spans="2:13" s="29" customFormat="1">
      <c r="B23" s="30">
        <v>10</v>
      </c>
      <c r="C23" s="33" t="s">
        <v>56</v>
      </c>
      <c r="D23" s="34"/>
      <c r="E23" s="35"/>
      <c r="F23" s="32" t="s">
        <v>42</v>
      </c>
      <c r="G23" s="31" t="s">
        <v>28</v>
      </c>
      <c r="H23" s="11">
        <v>80.508399999999995</v>
      </c>
      <c r="I23" s="27">
        <f t="shared" ref="I23" si="4">+H23*F23</f>
        <v>80.508399999999995</v>
      </c>
    </row>
    <row r="24" spans="2:13" s="29" customFormat="1">
      <c r="B24" s="30">
        <v>11</v>
      </c>
      <c r="C24" s="33" t="s">
        <v>57</v>
      </c>
      <c r="D24" s="34"/>
      <c r="E24" s="35"/>
      <c r="F24" s="32" t="s">
        <v>33</v>
      </c>
      <c r="G24" s="31" t="s">
        <v>28</v>
      </c>
      <c r="H24" s="11">
        <v>16.949100000000001</v>
      </c>
      <c r="I24" s="27">
        <f t="shared" ref="I24" si="5">+H24*F24</f>
        <v>33.898200000000003</v>
      </c>
    </row>
    <row r="25" spans="2:13">
      <c r="B25" s="8">
        <v>12</v>
      </c>
      <c r="C25" s="33" t="s">
        <v>50</v>
      </c>
      <c r="D25" s="34"/>
      <c r="E25" s="35"/>
      <c r="F25" s="32" t="s">
        <v>54</v>
      </c>
      <c r="G25" s="26" t="s">
        <v>28</v>
      </c>
      <c r="H25" s="11">
        <v>10.1694</v>
      </c>
      <c r="I25" s="27">
        <f t="shared" si="3"/>
        <v>40.677599999999998</v>
      </c>
      <c r="K25" s="29"/>
      <c r="L25" s="29"/>
      <c r="M25" s="29"/>
    </row>
    <row r="26" spans="2:13">
      <c r="B26" s="12"/>
      <c r="C26" s="36"/>
      <c r="D26" s="37"/>
      <c r="E26" s="38"/>
      <c r="F26" s="10"/>
      <c r="G26" s="9"/>
      <c r="H26" s="9"/>
      <c r="I26" s="9"/>
      <c r="K26" s="29"/>
      <c r="L26" s="29"/>
      <c r="M26" s="29"/>
    </row>
    <row r="27" spans="2:13">
      <c r="B27" s="13"/>
      <c r="C27" s="14"/>
      <c r="D27" s="14"/>
      <c r="E27" s="14"/>
      <c r="F27" s="15"/>
      <c r="G27" s="16"/>
      <c r="H27" s="17" t="s">
        <v>16</v>
      </c>
      <c r="I27" s="18">
        <f>SUM(I14:I26)</f>
        <v>366.1019</v>
      </c>
      <c r="K27" s="29"/>
      <c r="L27" s="29"/>
      <c r="M27" s="29"/>
    </row>
    <row r="28" spans="2:13">
      <c r="B28" s="13"/>
      <c r="C28" s="14"/>
      <c r="D28" s="14"/>
      <c r="E28" s="14"/>
      <c r="F28" s="15"/>
      <c r="G28" s="16"/>
      <c r="H28" s="17" t="s">
        <v>17</v>
      </c>
      <c r="I28" s="18">
        <f>I27*0.18</f>
        <v>65.898342</v>
      </c>
      <c r="K28" s="29"/>
      <c r="L28" s="29"/>
      <c r="M28" s="29"/>
    </row>
    <row r="29" spans="2:13">
      <c r="B29" s="13"/>
      <c r="C29" s="14"/>
      <c r="D29" s="14"/>
      <c r="E29" s="14"/>
      <c r="F29" s="15"/>
      <c r="G29" s="16"/>
      <c r="H29" s="19" t="s">
        <v>18</v>
      </c>
      <c r="I29" s="18">
        <f>I27+I28</f>
        <v>432.00024200000001</v>
      </c>
      <c r="K29" s="29"/>
      <c r="L29" s="29"/>
      <c r="M29" s="29"/>
    </row>
    <row r="30" spans="2:13">
      <c r="B30" s="13"/>
      <c r="I30" s="20"/>
      <c r="J30" s="21"/>
      <c r="K30" s="29"/>
      <c r="L30" s="29"/>
      <c r="M30" s="29"/>
    </row>
    <row r="31" spans="2:13">
      <c r="B31" s="22" t="s">
        <v>19</v>
      </c>
      <c r="I31" s="23"/>
      <c r="K31" s="29"/>
      <c r="L31" s="29"/>
      <c r="M31" s="29"/>
    </row>
    <row r="32" spans="2:13">
      <c r="B32" s="22" t="s">
        <v>20</v>
      </c>
      <c r="I32" s="23"/>
    </row>
    <row r="33" spans="2:9">
      <c r="B33" s="22" t="s">
        <v>21</v>
      </c>
    </row>
    <row r="34" spans="2:9">
      <c r="B34" s="22" t="s">
        <v>51</v>
      </c>
    </row>
    <row r="35" spans="2:9">
      <c r="B35" s="24"/>
    </row>
    <row r="36" spans="2:9">
      <c r="B36" s="28" t="s">
        <v>31</v>
      </c>
    </row>
    <row r="38" spans="2:9">
      <c r="B38" s="4" t="s">
        <v>22</v>
      </c>
      <c r="C38" s="5" t="s">
        <v>23</v>
      </c>
      <c r="D38" s="4" t="s">
        <v>24</v>
      </c>
      <c r="E38" s="6" t="s">
        <v>25</v>
      </c>
      <c r="F38" s="4" t="s">
        <v>26</v>
      </c>
      <c r="G38" s="39" t="s">
        <v>27</v>
      </c>
      <c r="H38" s="40"/>
      <c r="I38" s="41"/>
    </row>
  </sheetData>
  <mergeCells count="22">
    <mergeCell ref="F5:I6"/>
    <mergeCell ref="B3:C3"/>
    <mergeCell ref="F4:I4"/>
    <mergeCell ref="B6:D6"/>
    <mergeCell ref="B5:C5"/>
    <mergeCell ref="G38:I38"/>
    <mergeCell ref="F7:I7"/>
    <mergeCell ref="B10:C11"/>
    <mergeCell ref="C13:E13"/>
    <mergeCell ref="C14:E14"/>
    <mergeCell ref="C15:E15"/>
    <mergeCell ref="C17:E17"/>
    <mergeCell ref="C18:E18"/>
    <mergeCell ref="C20:E20"/>
    <mergeCell ref="C21:E21"/>
    <mergeCell ref="C22:E22"/>
    <mergeCell ref="C25:E25"/>
    <mergeCell ref="C16:E16"/>
    <mergeCell ref="C23:E23"/>
    <mergeCell ref="C24:E24"/>
    <mergeCell ref="C19:E19"/>
    <mergeCell ref="C26:E26"/>
  </mergeCells>
  <hyperlinks>
    <hyperlink ref="G38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2020-10-30T03:50:47Z</dcterms:modified>
</cp:coreProperties>
</file>