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onica\Documents\"/>
    </mc:Choice>
  </mc:AlternateContent>
  <bookViews>
    <workbookView xWindow="0" yWindow="0" windowWidth="20490" windowHeight="6150"/>
  </bookViews>
  <sheets>
    <sheet name="oc 2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3" i="1"/>
  <c r="I22" i="1"/>
  <c r="I21" i="1" l="1"/>
  <c r="I20" i="1"/>
  <c r="I19" i="1"/>
  <c r="I18" i="1"/>
  <c r="I17" i="1"/>
  <c r="I16" i="1"/>
  <c r="I15" i="1"/>
  <c r="I14" i="1"/>
  <c r="I26" i="1" l="1"/>
  <c r="I27" i="1" s="1"/>
  <c r="I28" i="1" s="1"/>
</calcChain>
</file>

<file path=xl/sharedStrings.xml><?xml version="1.0" encoding="utf-8"?>
<sst xmlns="http://schemas.openxmlformats.org/spreadsheetml/2006/main" count="70" uniqueCount="58">
  <si>
    <t xml:space="preserve">  PROVEEDURIA</t>
  </si>
  <si>
    <t>ROSESA</t>
  </si>
  <si>
    <t>RUC</t>
  </si>
  <si>
    <t>CONTACTO</t>
  </si>
  <si>
    <t>FECHA</t>
  </si>
  <si>
    <t>TELEFONO</t>
  </si>
  <si>
    <t>(01) 429-7594</t>
  </si>
  <si>
    <t>LOCAL</t>
  </si>
  <si>
    <t>MONEDA</t>
  </si>
  <si>
    <t>SOLES</t>
  </si>
  <si>
    <t xml:space="preserve">ITEM </t>
  </si>
  <si>
    <t>DESCRIPCIÓN DEL MATERIAL</t>
  </si>
  <si>
    <t>CANTIDAD</t>
  </si>
  <si>
    <t>U.M.</t>
  </si>
  <si>
    <t>VALOR  VENTA</t>
  </si>
  <si>
    <t>TOTAL S/</t>
  </si>
  <si>
    <t>SUB TOTAL</t>
  </si>
  <si>
    <t>I.G.V. (18%)</t>
  </si>
  <si>
    <t xml:space="preserve">TOTAL </t>
  </si>
  <si>
    <t>Lugar de Entrega: Calle Carlos Concha N° 113 - Callao</t>
  </si>
  <si>
    <t>Despacho: 48 horas aprobada la cotización</t>
  </si>
  <si>
    <t>Forma de Pago: Crédito 30 días</t>
  </si>
  <si>
    <t>VENDEDOR</t>
  </si>
  <si>
    <t>Rosa M. Claro C.</t>
  </si>
  <si>
    <t>Celular</t>
  </si>
  <si>
    <t>983-268-274</t>
  </si>
  <si>
    <t>e-mail</t>
  </si>
  <si>
    <t>proveeduriarosesa@gmail.com</t>
  </si>
  <si>
    <t>Und</t>
  </si>
  <si>
    <t xml:space="preserve">                         E.I.R.L</t>
  </si>
  <si>
    <t>RUC N° 20605503048</t>
  </si>
  <si>
    <t>Cta Cte BCP MN   192-2649965-0-21</t>
  </si>
  <si>
    <t>Flota</t>
  </si>
  <si>
    <t>2</t>
  </si>
  <si>
    <t>PESQUERA ARTESANAL PESCA FRESCA S.A.C.</t>
  </si>
  <si>
    <t>5</t>
  </si>
  <si>
    <t>Par</t>
  </si>
  <si>
    <t>20</t>
  </si>
  <si>
    <t>Kg</t>
  </si>
  <si>
    <t>Monica Prieto</t>
  </si>
  <si>
    <t>Guantes Negros Protex # 9</t>
  </si>
  <si>
    <t>1</t>
  </si>
  <si>
    <t>Guante Deviserar</t>
  </si>
  <si>
    <t>Sacos para Hielo</t>
  </si>
  <si>
    <t xml:space="preserve">Trapo Industrial </t>
  </si>
  <si>
    <t>Detergente Industrial</t>
  </si>
  <si>
    <t>kg</t>
  </si>
  <si>
    <t>Cinta Aislante</t>
  </si>
  <si>
    <t>Focos LED 24 V x 40 watt</t>
  </si>
  <si>
    <t>COTIZACIÓN 220 - 2020</t>
  </si>
  <si>
    <t>MATERIALES Sta ROSA XXI</t>
  </si>
  <si>
    <t>4</t>
  </si>
  <si>
    <t>Lejia Clorox</t>
  </si>
  <si>
    <t>Gln</t>
  </si>
  <si>
    <t>Faja A80</t>
  </si>
  <si>
    <t>Faja A60</t>
  </si>
  <si>
    <t>Faja A73</t>
  </si>
  <si>
    <t>Referencia: Materiales Sta Rosa XXI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</si>
</sst>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.0000_ ;_ * \-#,##0.0000_ ;_ * &quot;-&quot;??_ ;_ @_ "/>
    <numFmt numFmtId="166" formatCode="_ [$S/.-280A]\ * #,##0.00_ ;_ [$S/.-280A]\ * \-#,##0.00_ ;_ [$S/.-280A]\ * &quot;-&quot;??_ ;_ @_ "/>
    <numFmt numFmtId="167" formatCode="&quot;S/.&quot;\ #,##0.00;[Red]&quot;S/.&quot;\ \-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u/>
      <sz val="24"/>
      <color theme="1"/>
      <name val="Eras Medium ITC"/>
      <family val="2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libri Light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sz val="10"/>
      <name val="Arial"/>
      <family val="2"/>
    </font>
    <font>
      <b/>
      <sz val="17"/>
      <color rgb="FF0070C0"/>
      <name val="Calisto MT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1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6" fillId="0" borderId="3" xfId="1" applyFont="1" applyBorder="1" applyAlignment="1">
      <alignment vertical="center"/>
    </xf>
    <xf numFmtId="0" fontId="0" fillId="0" borderId="3" xfId="0" applyBorder="1" applyAlignment="1">
      <alignment horizontal="center"/>
    </xf>
    <xf numFmtId="165" fontId="16" fillId="0" borderId="3" xfId="1" applyNumberFormat="1" applyFont="1" applyBorder="1" applyAlignment="1">
      <alignment vertical="center"/>
    </xf>
    <xf numFmtId="0" fontId="0" fillId="0" borderId="6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/>
    </xf>
    <xf numFmtId="166" fontId="16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/>
    </xf>
    <xf numFmtId="0" fontId="17" fillId="0" borderId="0" xfId="0" applyFont="1" applyAlignment="1">
      <alignment horizontal="center"/>
    </xf>
    <xf numFmtId="167" fontId="0" fillId="0" borderId="0" xfId="0" applyNumberFormat="1" applyAlignment="1">
      <alignment horizontal="right"/>
    </xf>
    <xf numFmtId="0" fontId="12" fillId="0" borderId="0" xfId="0" applyFont="1" applyAlignment="1">
      <alignment horizontal="left" vertical="top"/>
    </xf>
    <xf numFmtId="164" fontId="0" fillId="0" borderId="0" xfId="0" applyNumberFormat="1"/>
    <xf numFmtId="0" fontId="18" fillId="0" borderId="0" xfId="0" applyFont="1"/>
    <xf numFmtId="0" fontId="3" fillId="0" borderId="0" xfId="0" applyFont="1" applyFill="1" applyAlignment="1">
      <alignment horizontal="left"/>
    </xf>
    <xf numFmtId="0" fontId="0" fillId="0" borderId="3" xfId="0" applyBorder="1" applyAlignment="1">
      <alignment horizontal="center"/>
    </xf>
    <xf numFmtId="164" fontId="16" fillId="0" borderId="3" xfId="1" applyFont="1" applyBorder="1" applyAlignment="1">
      <alignment vertical="center"/>
    </xf>
    <xf numFmtId="0" fontId="12" fillId="0" borderId="0" xfId="0" applyFont="1" applyFill="1" applyAlignment="1">
      <alignment horizontal="left" vertical="top"/>
    </xf>
    <xf numFmtId="49" fontId="16" fillId="0" borderId="3" xfId="0" applyNumberFormat="1" applyFont="1" applyFill="1" applyBorder="1" applyAlignment="1">
      <alignment horizontal="center" vertical="center"/>
    </xf>
    <xf numFmtId="164" fontId="0" fillId="0" borderId="0" xfId="1" applyFont="1"/>
    <xf numFmtId="0" fontId="16" fillId="2" borderId="6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14" fontId="9" fillId="0" borderId="6" xfId="2" applyNumberFormat="1" applyBorder="1" applyAlignment="1" applyProtection="1">
      <alignment horizontal="center"/>
    </xf>
    <xf numFmtId="14" fontId="19" fillId="0" borderId="7" xfId="2" applyNumberFormat="1" applyFont="1" applyBorder="1" applyAlignment="1" applyProtection="1">
      <alignment horizontal="center"/>
    </xf>
    <xf numFmtId="14" fontId="19" fillId="0" borderId="8" xfId="2" applyNumberFormat="1" applyFont="1" applyBorder="1" applyAlignment="1" applyProtection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</cellXfs>
  <cellStyles count="231">
    <cellStyle name="Hipervínculo" xfId="2" builtinId="8"/>
    <cellStyle name="Millares" xfId="1" builtinId="3"/>
    <cellStyle name="Millares 10" xfId="36"/>
    <cellStyle name="Millares 10 2" xfId="155"/>
    <cellStyle name="Millares 10 3" xfId="110"/>
    <cellStyle name="Millares 11" xfId="53"/>
    <cellStyle name="Millares 11 2" xfId="194"/>
    <cellStyle name="Millares 11 3" xfId="127"/>
    <cellStyle name="Millares 12" xfId="10"/>
    <cellStyle name="Millares 12 2" xfId="153"/>
    <cellStyle name="Millares 12 3" xfId="93"/>
    <cellStyle name="Millares 13" xfId="70"/>
    <cellStyle name="Millares 13 2" xfId="211"/>
    <cellStyle name="Millares 13 3" xfId="144"/>
    <cellStyle name="Millares 14" xfId="71"/>
    <cellStyle name="Millares 14 2" xfId="212"/>
    <cellStyle name="Millares 14 3" xfId="145"/>
    <cellStyle name="Millares 15" xfId="78"/>
    <cellStyle name="Millares 15 2" xfId="152"/>
    <cellStyle name="Millares 16" xfId="82"/>
    <cellStyle name="Millares 16 2" xfId="219"/>
    <cellStyle name="Millares 17" xfId="84"/>
    <cellStyle name="Millares 18" xfId="85"/>
    <cellStyle name="Millares 2" xfId="6"/>
    <cellStyle name="Millares 2 10" xfId="79"/>
    <cellStyle name="Millares 2 10 2" xfId="154"/>
    <cellStyle name="Millares 2 11" xfId="83"/>
    <cellStyle name="Millares 2 11 2" xfId="220"/>
    <cellStyle name="Millares 2 12" xfId="222"/>
    <cellStyle name="Millares 2 13" xfId="227"/>
    <cellStyle name="Millares 2 14" xfId="89"/>
    <cellStyle name="Millares 2 2" xfId="4"/>
    <cellStyle name="Millares 2 2 10" xfId="87"/>
    <cellStyle name="Millares 2 2 2" xfId="9"/>
    <cellStyle name="Millares 2 2 2 2" xfId="46"/>
    <cellStyle name="Millares 2 2 2 2 2" xfId="187"/>
    <cellStyle name="Millares 2 2 2 2 3" xfId="120"/>
    <cellStyle name="Millares 2 2 2 3" xfId="63"/>
    <cellStyle name="Millares 2 2 2 3 2" xfId="204"/>
    <cellStyle name="Millares 2 2 2 3 3" xfId="137"/>
    <cellStyle name="Millares 2 2 2 4" xfId="29"/>
    <cellStyle name="Millares 2 2 2 4 2" xfId="174"/>
    <cellStyle name="Millares 2 2 2 4 3" xfId="103"/>
    <cellStyle name="Millares 2 2 2 5" xfId="77"/>
    <cellStyle name="Millares 2 2 2 5 2" xfId="218"/>
    <cellStyle name="Millares 2 2 2 5 3" xfId="151"/>
    <cellStyle name="Millares 2 2 2 6" xfId="167"/>
    <cellStyle name="Millares 2 2 2 7" xfId="92"/>
    <cellStyle name="Millares 2 2 3" xfId="39"/>
    <cellStyle name="Millares 2 2 3 2" xfId="180"/>
    <cellStyle name="Millares 2 2 3 3" xfId="113"/>
    <cellStyle name="Millares 2 2 4" xfId="56"/>
    <cellStyle name="Millares 2 2 4 2" xfId="197"/>
    <cellStyle name="Millares 2 2 4 3" xfId="130"/>
    <cellStyle name="Millares 2 2 5" xfId="13"/>
    <cellStyle name="Millares 2 2 5 2" xfId="171"/>
    <cellStyle name="Millares 2 2 5 3" xfId="96"/>
    <cellStyle name="Millares 2 2 6" xfId="74"/>
    <cellStyle name="Millares 2 2 6 2" xfId="215"/>
    <cellStyle name="Millares 2 2 6 3" xfId="148"/>
    <cellStyle name="Millares 2 2 7" xfId="81"/>
    <cellStyle name="Millares 2 2 7 2" xfId="159"/>
    <cellStyle name="Millares 2 2 8" xfId="225"/>
    <cellStyle name="Millares 2 2 9" xfId="230"/>
    <cellStyle name="Millares 2 3" xfId="27"/>
    <cellStyle name="Millares 2 3 2" xfId="44"/>
    <cellStyle name="Millares 2 3 2 2" xfId="185"/>
    <cellStyle name="Millares 2 3 2 3" xfId="118"/>
    <cellStyle name="Millares 2 3 3" xfId="61"/>
    <cellStyle name="Millares 2 3 3 2" xfId="202"/>
    <cellStyle name="Millares 2 3 3 3" xfId="135"/>
    <cellStyle name="Millares 2 3 4" xfId="157"/>
    <cellStyle name="Millares 2 3 5" xfId="101"/>
    <cellStyle name="Millares 2 4" xfId="33"/>
    <cellStyle name="Millares 2 4 2" xfId="50"/>
    <cellStyle name="Millares 2 4 2 2" xfId="191"/>
    <cellStyle name="Millares 2 4 2 3" xfId="124"/>
    <cellStyle name="Millares 2 4 3" xfId="67"/>
    <cellStyle name="Millares 2 4 3 2" xfId="208"/>
    <cellStyle name="Millares 2 4 3 3" xfId="141"/>
    <cellStyle name="Millares 2 4 4" xfId="161"/>
    <cellStyle name="Millares 2 4 5" xfId="107"/>
    <cellStyle name="Millares 2 5" xfId="35"/>
    <cellStyle name="Millares 2 5 2" xfId="52"/>
    <cellStyle name="Millares 2 5 2 2" xfId="193"/>
    <cellStyle name="Millares 2 5 2 3" xfId="126"/>
    <cellStyle name="Millares 2 5 3" xfId="69"/>
    <cellStyle name="Millares 2 5 3 2" xfId="210"/>
    <cellStyle name="Millares 2 5 3 3" xfId="143"/>
    <cellStyle name="Millares 2 5 4" xfId="177"/>
    <cellStyle name="Millares 2 5 5" xfId="109"/>
    <cellStyle name="Millares 2 6" xfId="37"/>
    <cellStyle name="Millares 2 6 2" xfId="178"/>
    <cellStyle name="Millares 2 6 3" xfId="111"/>
    <cellStyle name="Millares 2 7" xfId="54"/>
    <cellStyle name="Millares 2 7 2" xfId="195"/>
    <cellStyle name="Millares 2 7 3" xfId="128"/>
    <cellStyle name="Millares 2 8" xfId="11"/>
    <cellStyle name="Millares 2 8 2" xfId="170"/>
    <cellStyle name="Millares 2 8 3" xfId="94"/>
    <cellStyle name="Millares 2 9" xfId="72"/>
    <cellStyle name="Millares 2 9 2" xfId="213"/>
    <cellStyle name="Millares 2 9 3" xfId="146"/>
    <cellStyle name="Millares 3" xfId="3"/>
    <cellStyle name="Millares 3 10" xfId="86"/>
    <cellStyle name="Millares 3 2" xfId="8"/>
    <cellStyle name="Millares 3 2 2" xfId="47"/>
    <cellStyle name="Millares 3 2 2 2" xfId="188"/>
    <cellStyle name="Millares 3 2 2 3" xfId="121"/>
    <cellStyle name="Millares 3 2 3" xfId="64"/>
    <cellStyle name="Millares 3 2 3 2" xfId="205"/>
    <cellStyle name="Millares 3 2 3 3" xfId="138"/>
    <cellStyle name="Millares 3 2 4" xfId="30"/>
    <cellStyle name="Millares 3 2 4 2" xfId="175"/>
    <cellStyle name="Millares 3 2 4 3" xfId="104"/>
    <cellStyle name="Millares 3 2 5" xfId="76"/>
    <cellStyle name="Millares 3 2 5 2" xfId="217"/>
    <cellStyle name="Millares 3 2 5 3" xfId="150"/>
    <cellStyle name="Millares 3 2 6" xfId="168"/>
    <cellStyle name="Millares 3 2 7" xfId="224"/>
    <cellStyle name="Millares 3 2 8" xfId="229"/>
    <cellStyle name="Millares 3 2 9" xfId="91"/>
    <cellStyle name="Millares 3 3" xfId="5"/>
    <cellStyle name="Millares 3 3 2" xfId="40"/>
    <cellStyle name="Millares 3 3 2 2" xfId="181"/>
    <cellStyle name="Millares 3 3 2 3" xfId="114"/>
    <cellStyle name="Millares 3 3 3" xfId="165"/>
    <cellStyle name="Millares 3 3 4" xfId="88"/>
    <cellStyle name="Millares 3 4" xfId="57"/>
    <cellStyle name="Millares 3 4 2" xfId="198"/>
    <cellStyle name="Millares 3 4 3" xfId="131"/>
    <cellStyle name="Millares 3 5" xfId="14"/>
    <cellStyle name="Millares 3 5 2" xfId="172"/>
    <cellStyle name="Millares 3 5 3" xfId="97"/>
    <cellStyle name="Millares 3 6" xfId="73"/>
    <cellStyle name="Millares 3 6 2" xfId="214"/>
    <cellStyle name="Millares 3 6 3" xfId="147"/>
    <cellStyle name="Millares 3 7" xfId="80"/>
    <cellStyle name="Millares 3 7 2" xfId="158"/>
    <cellStyle name="Millares 3 8" xfId="221"/>
    <cellStyle name="Millares 3 9" xfId="226"/>
    <cellStyle name="Millares 4" xfId="7"/>
    <cellStyle name="Millares 4 10" xfId="90"/>
    <cellStyle name="Millares 4 2" xfId="31"/>
    <cellStyle name="Millares 4 2 2" xfId="48"/>
    <cellStyle name="Millares 4 2 2 2" xfId="189"/>
    <cellStyle name="Millares 4 2 2 3" xfId="122"/>
    <cellStyle name="Millares 4 2 3" xfId="65"/>
    <cellStyle name="Millares 4 2 3 2" xfId="206"/>
    <cellStyle name="Millares 4 2 3 3" xfId="139"/>
    <cellStyle name="Millares 4 2 4" xfId="169"/>
    <cellStyle name="Millares 4 2 5" xfId="105"/>
    <cellStyle name="Millares 4 3" xfId="41"/>
    <cellStyle name="Millares 4 3 2" xfId="182"/>
    <cellStyle name="Millares 4 3 3" xfId="115"/>
    <cellStyle name="Millares 4 4" xfId="58"/>
    <cellStyle name="Millares 4 4 2" xfId="199"/>
    <cellStyle name="Millares 4 4 3" xfId="132"/>
    <cellStyle name="Millares 4 5" xfId="15"/>
    <cellStyle name="Millares 4 5 2" xfId="173"/>
    <cellStyle name="Millares 4 5 3" xfId="98"/>
    <cellStyle name="Millares 4 6" xfId="75"/>
    <cellStyle name="Millares 4 6 2" xfId="216"/>
    <cellStyle name="Millares 4 6 3" xfId="149"/>
    <cellStyle name="Millares 4 7" xfId="156"/>
    <cellStyle name="Millares 4 8" xfId="223"/>
    <cellStyle name="Millares 4 9" xfId="228"/>
    <cellStyle name="Millares 5" xfId="12"/>
    <cellStyle name="Millares 5 2" xfId="28"/>
    <cellStyle name="Millares 5 2 2" xfId="45"/>
    <cellStyle name="Millares 5 2 2 2" xfId="186"/>
    <cellStyle name="Millares 5 2 2 3" xfId="119"/>
    <cellStyle name="Millares 5 2 3" xfId="62"/>
    <cellStyle name="Millares 5 2 3 2" xfId="203"/>
    <cellStyle name="Millares 5 2 3 3" xfId="136"/>
    <cellStyle name="Millares 5 2 4" xfId="166"/>
    <cellStyle name="Millares 5 2 5" xfId="102"/>
    <cellStyle name="Millares 5 3" xfId="38"/>
    <cellStyle name="Millares 5 3 2" xfId="179"/>
    <cellStyle name="Millares 5 3 3" xfId="112"/>
    <cellStyle name="Millares 5 4" xfId="55"/>
    <cellStyle name="Millares 5 4 2" xfId="196"/>
    <cellStyle name="Millares 5 4 3" xfId="129"/>
    <cellStyle name="Millares 5 5" xfId="162"/>
    <cellStyle name="Millares 5 6" xfId="95"/>
    <cellStyle name="Millares 6" xfId="16"/>
    <cellStyle name="Millares 6 2" xfId="42"/>
    <cellStyle name="Millares 6 2 2" xfId="183"/>
    <cellStyle name="Millares 6 2 3" xfId="116"/>
    <cellStyle name="Millares 6 3" xfId="59"/>
    <cellStyle name="Millares 6 3 2" xfId="200"/>
    <cellStyle name="Millares 6 3 3" xfId="133"/>
    <cellStyle name="Millares 6 4" xfId="163"/>
    <cellStyle name="Millares 6 5" xfId="99"/>
    <cellStyle name="Millares 7" xfId="17"/>
    <cellStyle name="Millares 7 2" xfId="43"/>
    <cellStyle name="Millares 7 2 2" xfId="184"/>
    <cellStyle name="Millares 7 2 3" xfId="117"/>
    <cellStyle name="Millares 7 3" xfId="60"/>
    <cellStyle name="Millares 7 3 2" xfId="201"/>
    <cellStyle name="Millares 7 3 3" xfId="134"/>
    <cellStyle name="Millares 7 4" xfId="164"/>
    <cellStyle name="Millares 7 5" xfId="100"/>
    <cellStyle name="Millares 8" xfId="32"/>
    <cellStyle name="Millares 8 2" xfId="49"/>
    <cellStyle name="Millares 8 2 2" xfId="190"/>
    <cellStyle name="Millares 8 2 3" xfId="123"/>
    <cellStyle name="Millares 8 3" xfId="66"/>
    <cellStyle name="Millares 8 3 2" xfId="207"/>
    <cellStyle name="Millares 8 3 3" xfId="140"/>
    <cellStyle name="Millares 8 4" xfId="160"/>
    <cellStyle name="Millares 8 5" xfId="106"/>
    <cellStyle name="Millares 9" xfId="34"/>
    <cellStyle name="Millares 9 2" xfId="51"/>
    <cellStyle name="Millares 9 2 2" xfId="192"/>
    <cellStyle name="Millares 9 2 3" xfId="125"/>
    <cellStyle name="Millares 9 3" xfId="68"/>
    <cellStyle name="Millares 9 3 2" xfId="209"/>
    <cellStyle name="Millares 9 3 3" xfId="142"/>
    <cellStyle name="Millares 9 4" xfId="176"/>
    <cellStyle name="Millares 9 5" xfId="108"/>
    <cellStyle name="Normal" xfId="0" builtinId="0"/>
    <cellStyle name="Normal 10" xfId="26"/>
    <cellStyle name="Normal 2 2" xfId="18"/>
    <cellStyle name="Normal 3" xfId="19"/>
    <cellStyle name="Normal 4" xfId="20"/>
    <cellStyle name="Normal 5" xfId="21"/>
    <cellStyle name="Normal 6" xfId="22"/>
    <cellStyle name="Normal 7" xfId="23"/>
    <cellStyle name="Normal 8" xfId="24"/>
    <cellStyle name="Normal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88AC4A3-161F-4F75-BF64-821932B6608D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841E0056-CE7F-4EBC-92ED-C1FEADA309E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3:K37"/>
  <sheetViews>
    <sheetView showGridLines="0" tabSelected="1" zoomScaleNormal="100" workbookViewId="0">
      <selection activeCell="H21" sqref="H21"/>
    </sheetView>
  </sheetViews>
  <sheetFormatPr baseColWidth="10" defaultRowHeight="15"/>
  <cols>
    <col min="1" max="1" width="2.875" customWidth="1"/>
    <col min="2" max="2" width="12.75" customWidth="1"/>
    <col min="3" max="3" width="14.75" customWidth="1"/>
    <col min="4" max="4" width="11.375" bestFit="1" customWidth="1"/>
    <col min="5" max="5" width="33.125" customWidth="1"/>
    <col min="7" max="7" width="13.875" bestFit="1" customWidth="1"/>
    <col min="8" max="8" width="12.75" customWidth="1"/>
    <col min="9" max="9" width="14.75" bestFit="1" customWidth="1"/>
    <col min="10" max="10" width="3" customWidth="1"/>
  </cols>
  <sheetData>
    <row r="3" spans="2:11" ht="15.75">
      <c r="B3" s="49" t="s">
        <v>0</v>
      </c>
      <c r="C3" s="49"/>
      <c r="D3" s="1"/>
    </row>
    <row r="4" spans="2:11" ht="46.5">
      <c r="B4" s="2" t="s">
        <v>1</v>
      </c>
      <c r="C4" s="3"/>
      <c r="D4" s="3"/>
      <c r="F4" s="50" t="s">
        <v>49</v>
      </c>
      <c r="G4" s="50"/>
      <c r="H4" s="50"/>
      <c r="I4" s="50"/>
    </row>
    <row r="5" spans="2:11" ht="15.75">
      <c r="B5" s="52" t="s">
        <v>29</v>
      </c>
      <c r="C5" s="52"/>
      <c r="D5" s="25"/>
      <c r="F5" s="48" t="s">
        <v>50</v>
      </c>
      <c r="G5" s="48"/>
      <c r="H5" s="48"/>
      <c r="I5" s="48"/>
    </row>
    <row r="6" spans="2:11">
      <c r="B6" s="51" t="s">
        <v>30</v>
      </c>
      <c r="C6" s="51"/>
      <c r="D6" s="51"/>
      <c r="F6" s="48"/>
      <c r="G6" s="48"/>
      <c r="H6" s="48"/>
      <c r="I6" s="48"/>
    </row>
    <row r="7" spans="2:11">
      <c r="F7" s="40"/>
      <c r="G7" s="40"/>
      <c r="H7" s="40"/>
      <c r="I7" s="40"/>
    </row>
    <row r="10" spans="2:11" ht="15" customHeight="1">
      <c r="B10" s="41" t="s">
        <v>34</v>
      </c>
      <c r="C10" s="42"/>
      <c r="D10" s="4" t="s">
        <v>2</v>
      </c>
      <c r="E10" s="5">
        <v>20601851505</v>
      </c>
      <c r="F10" s="4" t="s">
        <v>3</v>
      </c>
      <c r="G10" s="5" t="s">
        <v>39</v>
      </c>
      <c r="H10" s="4" t="s">
        <v>4</v>
      </c>
      <c r="I10" s="6">
        <v>44105</v>
      </c>
    </row>
    <row r="11" spans="2:11">
      <c r="B11" s="43"/>
      <c r="C11" s="44"/>
      <c r="D11" s="4" t="s">
        <v>5</v>
      </c>
      <c r="E11" s="5" t="s">
        <v>6</v>
      </c>
      <c r="F11" s="4" t="s">
        <v>7</v>
      </c>
      <c r="G11" s="5" t="s">
        <v>32</v>
      </c>
      <c r="H11" s="4" t="s">
        <v>8</v>
      </c>
      <c r="I11" s="5" t="s">
        <v>9</v>
      </c>
    </row>
    <row r="13" spans="2:11">
      <c r="B13" s="7" t="s">
        <v>10</v>
      </c>
      <c r="C13" s="45" t="s">
        <v>11</v>
      </c>
      <c r="D13" s="46"/>
      <c r="E13" s="47"/>
      <c r="F13" s="7" t="s">
        <v>12</v>
      </c>
      <c r="G13" s="7" t="s">
        <v>13</v>
      </c>
      <c r="H13" s="7" t="s">
        <v>14</v>
      </c>
      <c r="I13" s="7" t="s">
        <v>15</v>
      </c>
    </row>
    <row r="14" spans="2:11">
      <c r="B14" s="8">
        <v>1</v>
      </c>
      <c r="C14" s="31" t="s">
        <v>40</v>
      </c>
      <c r="D14" s="32"/>
      <c r="E14" s="33"/>
      <c r="F14" s="29" t="s">
        <v>35</v>
      </c>
      <c r="G14" s="26" t="s">
        <v>36</v>
      </c>
      <c r="H14" s="11">
        <v>10.119999999999999</v>
      </c>
      <c r="I14" s="27">
        <f t="shared" ref="I14:I19" si="0">+H14*F14</f>
        <v>50.599999999999994</v>
      </c>
      <c r="K14" s="30"/>
    </row>
    <row r="15" spans="2:11">
      <c r="B15" s="8">
        <v>2</v>
      </c>
      <c r="C15" s="31" t="s">
        <v>42</v>
      </c>
      <c r="D15" s="32"/>
      <c r="E15" s="33"/>
      <c r="F15" s="29" t="s">
        <v>33</v>
      </c>
      <c r="G15" s="26" t="s">
        <v>36</v>
      </c>
      <c r="H15" s="11">
        <v>21.18</v>
      </c>
      <c r="I15" s="27">
        <f t="shared" si="0"/>
        <v>42.36</v>
      </c>
      <c r="K15" s="30"/>
    </row>
    <row r="16" spans="2:11">
      <c r="B16" s="8">
        <v>3</v>
      </c>
      <c r="C16" s="31" t="s">
        <v>52</v>
      </c>
      <c r="D16" s="32"/>
      <c r="E16" s="33"/>
      <c r="F16" s="29" t="s">
        <v>41</v>
      </c>
      <c r="G16" s="26" t="s">
        <v>53</v>
      </c>
      <c r="H16" s="11">
        <v>15.25</v>
      </c>
      <c r="I16" s="27">
        <f t="shared" si="0"/>
        <v>15.25</v>
      </c>
      <c r="K16" s="30"/>
    </row>
    <row r="17" spans="2:11">
      <c r="B17" s="8">
        <v>4</v>
      </c>
      <c r="C17" s="31" t="s">
        <v>43</v>
      </c>
      <c r="D17" s="32"/>
      <c r="E17" s="33"/>
      <c r="F17" s="29" t="s">
        <v>37</v>
      </c>
      <c r="G17" s="26" t="s">
        <v>28</v>
      </c>
      <c r="H17" s="11">
        <v>1.694</v>
      </c>
      <c r="I17" s="27">
        <f t="shared" si="0"/>
        <v>33.879999999999995</v>
      </c>
      <c r="K17" s="30"/>
    </row>
    <row r="18" spans="2:11">
      <c r="B18" s="8">
        <v>5</v>
      </c>
      <c r="C18" s="31" t="s">
        <v>44</v>
      </c>
      <c r="D18" s="32"/>
      <c r="E18" s="33"/>
      <c r="F18" s="29" t="s">
        <v>41</v>
      </c>
      <c r="G18" s="26" t="s">
        <v>38</v>
      </c>
      <c r="H18" s="11">
        <v>4.2370000000000001</v>
      </c>
      <c r="I18" s="27">
        <f t="shared" si="0"/>
        <v>4.2370000000000001</v>
      </c>
      <c r="K18" s="30"/>
    </row>
    <row r="19" spans="2:11">
      <c r="B19" s="8">
        <v>6</v>
      </c>
      <c r="C19" s="31" t="s">
        <v>45</v>
      </c>
      <c r="D19" s="32"/>
      <c r="E19" s="33"/>
      <c r="F19" s="29" t="s">
        <v>41</v>
      </c>
      <c r="G19" s="26" t="s">
        <v>46</v>
      </c>
      <c r="H19" s="11">
        <v>4.2370000000000001</v>
      </c>
      <c r="I19" s="27">
        <f t="shared" si="0"/>
        <v>4.2370000000000001</v>
      </c>
      <c r="K19" s="30"/>
    </row>
    <row r="20" spans="2:11">
      <c r="B20" s="8">
        <v>7</v>
      </c>
      <c r="C20" s="31" t="s">
        <v>47</v>
      </c>
      <c r="D20" s="32"/>
      <c r="E20" s="33"/>
      <c r="F20" s="29" t="s">
        <v>41</v>
      </c>
      <c r="G20" s="26" t="s">
        <v>28</v>
      </c>
      <c r="H20" s="11">
        <v>4.2370000000000001</v>
      </c>
      <c r="I20" s="27">
        <f t="shared" ref="I20:I21" si="1">+H20*F20</f>
        <v>4.2370000000000001</v>
      </c>
      <c r="K20" s="30"/>
    </row>
    <row r="21" spans="2:11">
      <c r="B21" s="8">
        <v>8</v>
      </c>
      <c r="C21" s="31" t="s">
        <v>48</v>
      </c>
      <c r="D21" s="32"/>
      <c r="E21" s="33"/>
      <c r="F21" s="29" t="s">
        <v>51</v>
      </c>
      <c r="G21" s="26" t="s">
        <v>28</v>
      </c>
      <c r="H21" s="11">
        <v>10.169</v>
      </c>
      <c r="I21" s="27">
        <f t="shared" si="1"/>
        <v>40.676000000000002</v>
      </c>
      <c r="K21" s="30"/>
    </row>
    <row r="22" spans="2:11">
      <c r="B22" s="8">
        <v>9</v>
      </c>
      <c r="C22" s="31" t="s">
        <v>54</v>
      </c>
      <c r="D22" s="32"/>
      <c r="E22" s="33"/>
      <c r="F22" s="29" t="s">
        <v>41</v>
      </c>
      <c r="G22" s="26" t="s">
        <v>28</v>
      </c>
      <c r="H22" s="11">
        <v>42.372</v>
      </c>
      <c r="I22" s="27">
        <f t="shared" ref="I22:I24" si="2">+H22*F22</f>
        <v>42.372</v>
      </c>
      <c r="K22" s="30"/>
    </row>
    <row r="23" spans="2:11">
      <c r="B23" s="8">
        <v>10</v>
      </c>
      <c r="C23" s="31" t="s">
        <v>55</v>
      </c>
      <c r="D23" s="32"/>
      <c r="E23" s="33"/>
      <c r="F23" s="29" t="s">
        <v>41</v>
      </c>
      <c r="G23" s="26" t="s">
        <v>28</v>
      </c>
      <c r="H23" s="11">
        <v>33.898000000000003</v>
      </c>
      <c r="I23" s="27">
        <f t="shared" si="2"/>
        <v>33.898000000000003</v>
      </c>
      <c r="K23" s="30"/>
    </row>
    <row r="24" spans="2:11">
      <c r="B24" s="8">
        <v>11</v>
      </c>
      <c r="C24" s="31" t="s">
        <v>56</v>
      </c>
      <c r="D24" s="32"/>
      <c r="E24" s="33"/>
      <c r="F24" s="29" t="s">
        <v>41</v>
      </c>
      <c r="G24" s="26" t="s">
        <v>28</v>
      </c>
      <c r="H24" s="11">
        <v>38.134999999999998</v>
      </c>
      <c r="I24" s="27">
        <f t="shared" si="2"/>
        <v>38.134999999999998</v>
      </c>
      <c r="K24" s="30"/>
    </row>
    <row r="25" spans="2:11">
      <c r="B25" s="12"/>
      <c r="C25" s="34"/>
      <c r="D25" s="35"/>
      <c r="E25" s="36"/>
      <c r="F25" s="10"/>
      <c r="G25" s="9"/>
      <c r="H25" s="9"/>
      <c r="I25" s="9"/>
    </row>
    <row r="26" spans="2:11">
      <c r="B26" s="13"/>
      <c r="C26" s="14"/>
      <c r="D26" s="14"/>
      <c r="E26" s="14"/>
      <c r="F26" s="15"/>
      <c r="G26" s="16"/>
      <c r="H26" s="17" t="s">
        <v>16</v>
      </c>
      <c r="I26" s="18">
        <f>SUM(I14:I25)</f>
        <v>309.88200000000001</v>
      </c>
    </row>
    <row r="27" spans="2:11">
      <c r="B27" s="13"/>
      <c r="C27" s="14"/>
      <c r="D27" s="14"/>
      <c r="E27" s="14"/>
      <c r="F27" s="15"/>
      <c r="G27" s="16"/>
      <c r="H27" s="17" t="s">
        <v>17</v>
      </c>
      <c r="I27" s="18">
        <f>I26*0.18</f>
        <v>55.778759999999998</v>
      </c>
    </row>
    <row r="28" spans="2:11">
      <c r="B28" s="13"/>
      <c r="C28" s="14"/>
      <c r="D28" s="14"/>
      <c r="E28" s="14"/>
      <c r="F28" s="15"/>
      <c r="G28" s="16"/>
      <c r="H28" s="19" t="s">
        <v>18</v>
      </c>
      <c r="I28" s="18">
        <f>I26+I27</f>
        <v>365.66075999999998</v>
      </c>
    </row>
    <row r="29" spans="2:11">
      <c r="B29" s="13"/>
      <c r="I29" s="20"/>
      <c r="J29" s="21"/>
    </row>
    <row r="30" spans="2:11">
      <c r="B30" s="22" t="s">
        <v>19</v>
      </c>
      <c r="I30" s="23"/>
    </row>
    <row r="31" spans="2:11">
      <c r="B31" s="22" t="s">
        <v>20</v>
      </c>
      <c r="I31" s="23"/>
    </row>
    <row r="32" spans="2:11">
      <c r="B32" s="22" t="s">
        <v>21</v>
      </c>
    </row>
    <row r="33" spans="2:9">
      <c r="B33" s="22" t="s">
        <v>57</v>
      </c>
    </row>
    <row r="34" spans="2:9">
      <c r="B34" s="24"/>
    </row>
    <row r="35" spans="2:9">
      <c r="B35" s="28" t="s">
        <v>31</v>
      </c>
    </row>
    <row r="37" spans="2:9">
      <c r="B37" s="4" t="s">
        <v>22</v>
      </c>
      <c r="C37" s="5" t="s">
        <v>23</v>
      </c>
      <c r="D37" s="4" t="s">
        <v>24</v>
      </c>
      <c r="E37" s="6" t="s">
        <v>25</v>
      </c>
      <c r="F37" s="4" t="s">
        <v>26</v>
      </c>
      <c r="G37" s="37" t="s">
        <v>27</v>
      </c>
      <c r="H37" s="38"/>
      <c r="I37" s="39"/>
    </row>
  </sheetData>
  <mergeCells count="21">
    <mergeCell ref="F5:I6"/>
    <mergeCell ref="B3:C3"/>
    <mergeCell ref="F4:I4"/>
    <mergeCell ref="B6:D6"/>
    <mergeCell ref="B5:C5"/>
    <mergeCell ref="C23:E23"/>
    <mergeCell ref="C24:E24"/>
    <mergeCell ref="C25:E25"/>
    <mergeCell ref="G37:I37"/>
    <mergeCell ref="F7:I7"/>
    <mergeCell ref="B10:C11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</mergeCells>
  <hyperlinks>
    <hyperlink ref="G37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 220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Angel</dc:creator>
  <cp:lastModifiedBy>Monica</cp:lastModifiedBy>
  <cp:lastPrinted>2020-02-06T13:50:14Z</cp:lastPrinted>
  <dcterms:created xsi:type="dcterms:W3CDTF">2019-10-27T16:44:07Z</dcterms:created>
  <dcterms:modified xsi:type="dcterms:W3CDTF">2020-10-02T14:37:54Z</dcterms:modified>
</cp:coreProperties>
</file>