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2DA SEMANA\MN KATHERINE 0DVDYN1MA\ECOSAC BK LMM0383976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<sst xmlns="http://schemas.openxmlformats.org/spreadsheetml/2006/main" count="51" uniqueCount="51">
  <si>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</si>
  <si>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</si>
  <si>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</si>
  <si>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</si>
  <si>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</si>
  <si>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</si>
  <si>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</si>
  <si>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</si>
  <si>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</si>
  <si>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</si>
  <si>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</si>
  <si>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</si>
  <si>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</si>
  <si>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</si>
  <si>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</si>
  <si>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</si>
  <si>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</si>
  <si>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</si>
  <si>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</si>
  <si>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</si>
  <si>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</si>
  <si>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</si>
  <si>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</si>
  <si>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</si>
  <si>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</si>
  <si>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</si>
  <si>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</si>
  <si>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</si>
  <si>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</si>
  <si>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</si>
  <si>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</si>
  <si>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</si>
  <si>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</si>
  <si>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059873</t>
  </si>
  <si>
    <t>CMA</t>
  </si>
  <si>
    <t>VERDE</t>
  </si>
  <si>
    <t>44425</t>
  </si>
  <si>
    <t>KATHERINE</t>
  </si>
  <si>
    <t>ESPAÑA</t>
  </si>
  <si>
    <t>EMBARQUE</t>
  </si>
  <si>
    <t>LMM0383976</t>
  </si>
  <si>
    <t>11.11.2022</t>
  </si>
  <si>
    <t>SZLU 9225715</t>
  </si>
  <si>
    <t>2392 CAJAS</t>
  </si>
  <si>
    <t>003PL025857</t>
  </si>
  <si>
    <t>002AQ027048</t>
  </si>
  <si>
    <t>KDH6N03RJ0-KDH6N03400</t>
  </si>
  <si>
    <t>EG07-00000123</t>
  </si>
  <si>
    <t>11.11.22 23:24 HRS</t>
  </si>
  <si>
    <t>DPW</t>
  </si>
  <si>
    <t>H3163802/AEL547/CM073196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</si>
</sst>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8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M9" sqref="M9"/>
    </sheetView>
  </sheetViews>
  <sheetFormatPr baseColWidth="10" defaultRowHeight="14.4" outlineLevelCol="1" x14ac:dyDescent="0.3"/>
  <cols>
    <col min="1" max="2" width="15.77734375" style="4" customWidth="1"/>
    <col min="3" max="4" width="15.77734375" style="4" customWidth="1" outlineLevel="1"/>
    <col min="5" max="5" width="31" style="4" customWidth="1" outlineLevel="1"/>
    <col min="6" max="8" width="15.77734375" style="4" customWidth="1" outlineLevel="1"/>
    <col min="9" max="9" width="34.3320312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33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34</v>
      </c>
      <c r="C2" s="14" t="s">
        <v>12</v>
      </c>
      <c r="D2" s="8" t="s">
        <v>35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36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 t="s">
        <v>41</v>
      </c>
      <c r="H4" s="3"/>
    </row>
    <row r="5" spans="1:21" s="1" customFormat="1" ht="19.95" customHeight="1" x14ac:dyDescent="0.3">
      <c r="A5" s="14" t="s">
        <v>0</v>
      </c>
      <c r="B5" s="8" t="s">
        <v>39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16300</v>
      </c>
      <c r="C8" s="17" t="s">
        <v>43</v>
      </c>
      <c r="D8" s="7" t="s">
        <v>44</v>
      </c>
      <c r="E8" s="7" t="s">
        <v>50</v>
      </c>
      <c r="F8" s="7" t="s">
        <v>45</v>
      </c>
      <c r="G8" s="7"/>
      <c r="H8" s="7"/>
      <c r="I8" s="7" t="s">
        <v>46</v>
      </c>
      <c r="J8" s="6">
        <v>4720</v>
      </c>
      <c r="K8" s="10" t="s">
        <v>47</v>
      </c>
      <c r="L8" s="6">
        <v>16113.73</v>
      </c>
      <c r="M8" s="11">
        <f>+B8-L8</f>
        <v>186.27000000000044</v>
      </c>
      <c r="N8" s="12" t="str">
        <f>+IF(OR(M8&gt;(L8*2.5%),M8&lt;-(L8*2.5%)),"ALERTA","")</f>
        <v/>
      </c>
      <c r="O8" s="6">
        <v>21020</v>
      </c>
      <c r="P8" s="13" t="s">
        <v>48</v>
      </c>
      <c r="Q8" s="9">
        <v>40</v>
      </c>
      <c r="R8" s="8" t="s">
        <v>49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2022-11-12T20:43:36Z</dcterms:modified>
</cp:coreProperties>
</file>