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9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<sst xmlns="http://schemas.openxmlformats.org/spreadsheetml/2006/main" count="51" uniqueCount="51">
  <si>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</si>
  <si>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</si>
  <si>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</si>
  <si>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</si>
  <si>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</si>
  <si>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</si>
  <si>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</si>
  <si>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</si>
  <si>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</si>
  <si>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</si>
  <si>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</si>
  <si>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</si>
  <si>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</si>
  <si>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</si>
  <si>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</si>
  <si>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</si>
  <si>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</si>
  <si>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</si>
  <si>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</si>
  <si>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</si>
  <si>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</si>
  <si>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</si>
  <si>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</si>
  <si>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</si>
  <si>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</si>
  <si>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</si>
  <si>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</si>
  <si>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</si>
  <si>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</si>
  <si>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</si>
  <si>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</si>
  <si>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</si>
  <si>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</si>
  <si>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TTNU 8959957</t>
  </si>
  <si>
    <t>2392 CAJAS</t>
  </si>
  <si>
    <t>003PL025854</t>
  </si>
  <si>
    <t>H3163838/AEM528/CM073197</t>
  </si>
  <si>
    <t>002AQ027021</t>
  </si>
  <si>
    <t>KEN6N00390-KEM6N050WD</t>
  </si>
  <si>
    <t>0003-0014864</t>
  </si>
  <si>
    <t>11.11.22 20:35 HRS</t>
  </si>
  <si>
    <t>DPW</t>
  </si>
  <si>
    <t>059877</t>
  </si>
  <si>
    <t>CMA</t>
  </si>
  <si>
    <t>KATHERINE</t>
  </si>
  <si>
    <t>UK</t>
  </si>
  <si>
    <t>EMBARQUE</t>
  </si>
  <si>
    <t>LMM0383994</t>
  </si>
  <si>
    <t>11.11.2022</t>
  </si>
  <si>
    <t>44429</t>
  </si>
  <si>
    <t>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</si>
</sst>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2" sqref="D2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8.6640625" style="4" customWidth="1" outlineLevel="1"/>
    <col min="6" max="8" width="15.77734375" style="4" customWidth="1" outlineLevel="1"/>
    <col min="9" max="9" width="27.1093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43</v>
      </c>
      <c r="C2" s="14" t="s">
        <v>12</v>
      </c>
      <c r="D2" s="8" t="s">
        <v>50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49</v>
      </c>
      <c r="E3" s="2"/>
    </row>
    <row r="4" spans="1:21" s="1" customFormat="1" ht="25.05" customHeight="1" x14ac:dyDescent="0.3">
      <c r="A4" s="14" t="s">
        <v>15</v>
      </c>
      <c r="B4" s="8" t="s">
        <v>45</v>
      </c>
      <c r="C4" s="14" t="s">
        <v>18</v>
      </c>
      <c r="D4" s="21" t="s">
        <v>48</v>
      </c>
      <c r="H4" s="3"/>
    </row>
    <row r="5" spans="1:21" s="1" customFormat="1" ht="19.95" customHeight="1" x14ac:dyDescent="0.3">
      <c r="A5" s="14" t="s">
        <v>0</v>
      </c>
      <c r="B5" s="8" t="s">
        <v>46</v>
      </c>
      <c r="C5" s="14" t="s">
        <v>1</v>
      </c>
      <c r="D5" s="20" t="s">
        <v>47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33</v>
      </c>
      <c r="B8" s="5">
        <v>12300</v>
      </c>
      <c r="C8" s="17" t="s">
        <v>34</v>
      </c>
      <c r="D8" s="7" t="s">
        <v>35</v>
      </c>
      <c r="E8" s="7" t="s">
        <v>36</v>
      </c>
      <c r="F8" s="7" t="s">
        <v>37</v>
      </c>
      <c r="G8" s="7"/>
      <c r="H8" s="7"/>
      <c r="I8" s="7" t="s">
        <v>38</v>
      </c>
      <c r="J8" s="6">
        <v>4410</v>
      </c>
      <c r="K8" s="10" t="s">
        <v>39</v>
      </c>
      <c r="L8" s="6">
        <v>12228.32</v>
      </c>
      <c r="M8" s="11">
        <f>+B8-L8</f>
        <v>71.680000000000291</v>
      </c>
      <c r="N8" s="12" t="str">
        <f>+IF(OR(M8&gt;(L8*2.5%),M8&lt;-(L8*2.5%)),"ALERTA","")</f>
        <v/>
      </c>
      <c r="O8" s="6">
        <v>16710</v>
      </c>
      <c r="P8" s="13" t="s">
        <v>40</v>
      </c>
      <c r="Q8" s="9">
        <v>40</v>
      </c>
      <c r="R8" s="8" t="s">
        <v>41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2022-11-12T09:49:13Z</dcterms:modified>
</cp:coreProperties>
</file>