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4288380A-31AB-4D33-B98E-8337D478D2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<sst xmlns="http://schemas.openxmlformats.org/spreadsheetml/2006/main" count="51" uniqueCount="51">
  <si>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</si>
  <si>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</si>
  <si>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</si>
  <si>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</si>
  <si>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</si>
  <si>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</si>
  <si>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</si>
  <si>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</si>
  <si>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</si>
  <si>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</si>
  <si>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</si>
  <si>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</si>
  <si>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</si>
  <si>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</si>
  <si>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</si>
  <si>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</si>
  <si>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</si>
  <si>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</si>
  <si>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</si>
  <si>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</si>
  <si>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</si>
  <si>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</si>
  <si>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</si>
  <si>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</si>
  <si>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</si>
  <si>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</si>
  <si>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</si>
  <si>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</si>
  <si>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</si>
  <si>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</si>
  <si>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</si>
  <si>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</si>
  <si>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</si>
  <si>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</si>
  <si>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</si>
  <si>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060714</t>
  </si>
  <si>
    <t>CMA</t>
  </si>
  <si>
    <t>ALENXANDRA</t>
  </si>
  <si>
    <t>UK</t>
  </si>
  <si>
    <t>LMM0385166</t>
  </si>
  <si>
    <t>19.11.2022</t>
  </si>
  <si>
    <t>047057</t>
  </si>
  <si>
    <t>TTNU 8959237</t>
  </si>
  <si>
    <t>2392 CAJAS</t>
  </si>
  <si>
    <t>003PL025803</t>
  </si>
  <si>
    <t>H3170151/AES250/CM062597</t>
  </si>
  <si>
    <t>002AQ027100</t>
  </si>
  <si>
    <t>KDF6N02J80-KDF6N047S0</t>
  </si>
  <si>
    <t>0003-0015091</t>
  </si>
  <si>
    <t>19.11.22 14:21 HRS</t>
  </si>
  <si>
    <t xml:space="preserve">OP22 - 1723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</si>
</sst>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H1" zoomScale="90" zoomScaleNormal="90" workbookViewId="0">
      <selection activeCell="K8" sqref="K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33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41</v>
      </c>
      <c r="E3" s="2"/>
    </row>
    <row r="4" spans="1:21" s="1" customFormat="1" ht="25.05" customHeight="1" x14ac:dyDescent="0.3">
      <c r="A4" s="13" t="s">
        <v>15</v>
      </c>
      <c r="B4" s="7" t="s">
        <v>38</v>
      </c>
      <c r="C4" s="13" t="s">
        <v>18</v>
      </c>
      <c r="D4" s="19" t="s">
        <v>40</v>
      </c>
      <c r="H4" s="3"/>
    </row>
    <row r="5" spans="1:21" s="1" customFormat="1" ht="19.95" customHeight="1" x14ac:dyDescent="0.3">
      <c r="A5" s="13" t="s">
        <v>0</v>
      </c>
      <c r="B5" s="7" t="s">
        <v>50</v>
      </c>
      <c r="C5" s="13" t="s">
        <v>1</v>
      </c>
      <c r="D5" s="6" t="s">
        <v>39</v>
      </c>
    </row>
    <row r="6" spans="1:21" s="1" customFormat="1" ht="10.050000000000001" customHeight="1" x14ac:dyDescent="0.3"/>
    <row r="7" spans="1:21" ht="40.049999999999997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05" customHeight="1" x14ac:dyDescent="0.3">
      <c r="A8" s="15" t="s">
        <v>42</v>
      </c>
      <c r="B8" s="5">
        <v>14720</v>
      </c>
      <c r="C8" s="16" t="s">
        <v>43</v>
      </c>
      <c r="D8" s="6" t="s">
        <v>44</v>
      </c>
      <c r="E8" s="6" t="s">
        <v>45</v>
      </c>
      <c r="F8" s="6" t="s">
        <v>46</v>
      </c>
      <c r="G8" s="6"/>
      <c r="H8" s="6"/>
      <c r="I8" s="6" t="s">
        <v>47</v>
      </c>
      <c r="J8" s="5">
        <v>4410</v>
      </c>
      <c r="K8" s="9" t="s">
        <v>48</v>
      </c>
      <c r="L8" s="5">
        <v>14857.13</v>
      </c>
      <c r="M8" s="10">
        <f>+B8-L8</f>
        <v>-137.1299999999992</v>
      </c>
      <c r="N8" s="11" t="str">
        <f>+IF(OR(M8&gt;(L8*2.5%),M8&lt;-(L8*2.5%)),"ALERTA","")</f>
        <v/>
      </c>
      <c r="O8" s="5">
        <v>19130</v>
      </c>
      <c r="P8" s="12" t="s">
        <v>49</v>
      </c>
      <c r="Q8" s="8">
        <v>40</v>
      </c>
      <c r="R8" s="7" t="s">
        <v>34</v>
      </c>
      <c r="S8" s="7" t="s">
        <v>31</v>
      </c>
      <c r="T8" s="7" t="s">
        <v>30</v>
      </c>
      <c r="U8" s="18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2022-11-21T02:50:21Z</dcterms:modified>
</cp:coreProperties>
</file>