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294089F0E0D55285C86A73E9CCC9518C7E1DA82A" xr6:coauthVersionLast="47" xr6:coauthVersionMax="47" xr10:uidLastSave="{9F120CB2-3497-472D-8CA9-AB28DCB5AB60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<sst xmlns="http://schemas.openxmlformats.org/spreadsheetml/2006/main" count="51" uniqueCount="51">
  <si>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</si>
  <si>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</si>
  <si>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</si>
  <si>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</si>
  <si>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</si>
  <si>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</si>
  <si>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</si>
  <si>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</si>
  <si>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</si>
  <si>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</si>
  <si>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</si>
  <si>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</si>
  <si>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</si>
  <si>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</si>
  <si>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</si>
  <si>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</si>
  <si>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</si>
  <si>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</si>
  <si>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</si>
  <si>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</si>
  <si>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</si>
  <si>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</si>
  <si>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</si>
  <si>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</si>
  <si>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</si>
  <si>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</si>
  <si>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</si>
  <si>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</si>
  <si>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</si>
  <si>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</si>
  <si>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</si>
  <si>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</si>
  <si>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</si>
  <si>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</si>
  <si>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DPW</t>
  </si>
  <si>
    <t>060556</t>
  </si>
  <si>
    <t>CMA</t>
  </si>
  <si>
    <t>ALEXANDRA</t>
  </si>
  <si>
    <t>HOLANDA</t>
  </si>
  <si>
    <t>18.11.2022</t>
  </si>
  <si>
    <t>LMM0385140</t>
  </si>
  <si>
    <t>046765</t>
  </si>
  <si>
    <t>SEGU 9415584</t>
  </si>
  <si>
    <t>2392 CAJAS</t>
  </si>
  <si>
    <t>003PL025813</t>
  </si>
  <si>
    <t>H3164354/AEL314/CM073382</t>
  </si>
  <si>
    <t>002AQ028612</t>
  </si>
  <si>
    <t>KFX6N068J0-KFX6N052Y0</t>
  </si>
  <si>
    <t>0003-0015064</t>
  </si>
  <si>
    <t>18.11.22 17:23 HRS</t>
  </si>
  <si>
    <t>22-1660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</si>
</sst>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K8" sqref="K8"/>
    </sheetView>
  </sheetViews>
  <sheetFormatPr baseColWidth="10" defaultColWidth="11.5703125" defaultRowHeight="15" outlineLevelCol="1" x14ac:dyDescent="0.25"/>
  <cols>
    <col min="1" max="2" width="15.7109375" style="4" customWidth="1"/>
    <col min="3" max="4" width="15.7109375" style="4" customWidth="1" outlineLevel="1"/>
    <col min="5" max="5" width="32.5703125" style="4" customWidth="1" outlineLevel="1"/>
    <col min="6" max="8" width="15.7109375" style="4" customWidth="1" outlineLevel="1"/>
    <col min="9" max="9" width="33.57031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39</v>
      </c>
      <c r="H4" s="3"/>
    </row>
    <row r="5" spans="1:21" s="1" customFormat="1" ht="19.899999999999999" customHeight="1" x14ac:dyDescent="0.25">
      <c r="A5" s="14" t="s">
        <v>0</v>
      </c>
      <c r="B5" s="8" t="s">
        <v>50</v>
      </c>
      <c r="C5" s="14" t="s">
        <v>1</v>
      </c>
      <c r="D5" s="20" t="s">
        <v>40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14870</v>
      </c>
      <c r="C8" s="17" t="s">
        <v>43</v>
      </c>
      <c r="D8" s="7" t="s">
        <v>44</v>
      </c>
      <c r="E8" s="7" t="s">
        <v>45</v>
      </c>
      <c r="F8" s="7" t="s">
        <v>46</v>
      </c>
      <c r="G8" s="7"/>
      <c r="H8" s="7"/>
      <c r="I8" s="7" t="s">
        <v>47</v>
      </c>
      <c r="J8" s="6">
        <v>4620</v>
      </c>
      <c r="K8" s="10" t="s">
        <v>48</v>
      </c>
      <c r="L8" s="6">
        <v>14866.7</v>
      </c>
      <c r="M8" s="11">
        <f>+B8-L8</f>
        <v>3.2999999999992724</v>
      </c>
      <c r="N8" s="12" t="str">
        <f>+IF(OR(M8&gt;(L8*2.5%),M8&lt;-(L8*2.5%)),"ALERTA","")</f>
        <v/>
      </c>
      <c r="O8" s="6">
        <v>19490</v>
      </c>
      <c r="P8" s="13" t="s">
        <v>49</v>
      </c>
      <c r="Q8" s="9">
        <v>40</v>
      </c>
      <c r="R8" s="8" t="s">
        <v>34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2022-11-19T19:22:53Z</dcterms:modified>
</cp:coreProperties>
</file>